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cristynovoa/Desktop/"/>
    </mc:Choice>
  </mc:AlternateContent>
  <xr:revisionPtr revIDLastSave="0" documentId="13_ncr:1_{EAB0D091-1B7F-5B41-B957-BF5480EE9886}" xr6:coauthVersionLast="47" xr6:coauthVersionMax="47" xr10:uidLastSave="{00000000-0000-0000-0000-000000000000}"/>
  <bookViews>
    <workbookView xWindow="0" yWindow="500" windowWidth="28800" windowHeight="16380" firstSheet="3" activeTab="7" xr2:uid="{00000000-000D-0000-FFFF-FFFF00000000}"/>
  </bookViews>
  <sheets>
    <sheet name="1. ARQUETIPOS" sheetId="1" r:id="rId1"/>
    <sheet name="2. PROPUESTA DE VALOR" sheetId="2" r:id="rId2"/>
    <sheet name="3. IDEAS DE CONTENIDO" sheetId="3" r:id="rId3"/>
    <sheet name="4. PROCESO DE COMPRA EMBUDO" sheetId="4" r:id="rId4"/>
    <sheet name="5. METRICAS CLAVE" sheetId="5" r:id="rId5"/>
    <sheet name="6. PROYECCIÓN DE UNA CAMPAÑA" sheetId="6" r:id="rId6"/>
    <sheet name="7. INFO" sheetId="7" r:id="rId7"/>
    <sheet name="8. CALENDARIO EDITORIAL" sheetId="8" r:id="rId8"/>
    <sheet name="DATOS" sheetId="10" r:id="rId9"/>
  </sheets>
  <definedNames>
    <definedName name="CONTENIDO">DATOS!$C$2:$C$6</definedName>
    <definedName name="OBJETIVO">DATOS!$B$2:$B$6</definedName>
    <definedName name="TEMA">DATOS!$A$2:$A$4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14" roundtripDataChecksum="TMMKRbJXi1hyasItGU81M6HkHS/pLlFCikosQ0hzBcQ="/>
    </ext>
  </extLst>
</workbook>
</file>

<file path=xl/calcChain.xml><?xml version="1.0" encoding="utf-8"?>
<calcChain xmlns="http://schemas.openxmlformats.org/spreadsheetml/2006/main">
  <c r="C10" i="6" l="1"/>
  <c r="C11" i="6" s="1"/>
  <c r="C12" i="6" s="1"/>
  <c r="C13" i="6" s="1"/>
  <c r="G15" i="5"/>
  <c r="G16" i="5" s="1"/>
  <c r="G5" i="5" s="1"/>
  <c r="G14" i="5"/>
  <c r="H10" i="5"/>
  <c r="G10" i="5"/>
  <c r="H8" i="5"/>
  <c r="G8" i="5"/>
  <c r="H6" i="5"/>
  <c r="G6" i="5"/>
  <c r="G7" i="5" l="1"/>
  <c r="H5" i="5"/>
  <c r="G9" i="5" l="1"/>
  <c r="H7" i="5"/>
  <c r="G11" i="5" l="1"/>
  <c r="G17" i="5"/>
  <c r="H9" i="5"/>
  <c r="H11" i="5" l="1"/>
  <c r="G18" i="5"/>
  <c r="G19" i="5"/>
  <c r="G20" i="5" s="1"/>
</calcChain>
</file>

<file path=xl/sharedStrings.xml><?xml version="1.0" encoding="utf-8"?>
<sst xmlns="http://schemas.openxmlformats.org/spreadsheetml/2006/main" count="454" uniqueCount="263">
  <si>
    <t>Arquetipo 1</t>
  </si>
  <si>
    <t>Ejemplo</t>
  </si>
  <si>
    <t>Quien compra su servicio o producto</t>
  </si>
  <si>
    <t>Nombre de la Persona</t>
  </si>
  <si>
    <t>Mario</t>
  </si>
  <si>
    <t>Edad</t>
  </si>
  <si>
    <t xml:space="preserve">Nivel de escolaridad </t>
  </si>
  <si>
    <t>Educación Superior completa</t>
  </si>
  <si>
    <t>Sexo</t>
  </si>
  <si>
    <t>Masculino</t>
  </si>
  <si>
    <t>¿Qué su Persona hace? (Cargo/Ocupación)</t>
  </si>
  <si>
    <t>¿Qué su persona hace? (Cargo/Ocupación)</t>
  </si>
  <si>
    <t>Director de Marketing</t>
  </si>
  <si>
    <t>Tamaño de la empresa donde trabaja</t>
  </si>
  <si>
    <t>Más de 40 funcionarios</t>
  </si>
  <si>
    <t>Comportamiento</t>
  </si>
  <si>
    <t xml:space="preserve">Describa su persona, sus hábitos y su día a día
</t>
  </si>
  <si>
    <t>Mario es un adicto al trabajo y entiende algunas cosas sobre Marketing Digital e Inbound Marketing. Al tener varios proyectos en su empresa, no tuvo tiempo para probar los mecanismos de Inbound y comprobar el valor del canal para los directivos.</t>
  </si>
  <si>
    <t xml:space="preserve">¿Cuáles son los medios de comunicación usados por su Persona? 
</t>
  </si>
  <si>
    <t>Redes Sociales</t>
  </si>
  <si>
    <t>Blogs</t>
  </si>
  <si>
    <t>x</t>
  </si>
  <si>
    <t>Anuncios de media tradicional (TV, radio, prensa)</t>
  </si>
  <si>
    <t>Anuncios de media digital (google adwords, facebook ads)</t>
  </si>
  <si>
    <t>Email</t>
  </si>
  <si>
    <t>Teléfono</t>
  </si>
  <si>
    <t>Otros: Whats App/ Reuniones virtuales y presenciales, conferencias</t>
  </si>
  <si>
    <t>Otros:</t>
  </si>
  <si>
    <t xml:space="preserve">Objetivos y Desafíos
</t>
  </si>
  <si>
    <t>Hacer que la empresa donde trabaja se convierta en una referencia en el mercado</t>
  </si>
  <si>
    <t>Muchas tareas y proyectos en un día a día. Luchar para mejorar la productividad del equipo, pero todavía tiene dificultades para hacerlo.</t>
  </si>
  <si>
    <t>Varias de las tareas del día a día se pueden automatizar con RD Station, liberando recursos para centrarse en otras iniciativas importantes para la empresa.</t>
  </si>
  <si>
    <t>La empresa busca reducir los costos de adquisición de clientes y necesita medir las etapas de adquisición con precisión para saber dónde mejorar.</t>
  </si>
  <si>
    <t>El miedo de costos ocultos en el proceso de Marketing Digital que consumen el presupuesto de marketing más allá de lo previsto.</t>
  </si>
  <si>
    <t>El Director será visto como muy competente si consigue aumentar los ingresos de la empresa mediante la reducción del costo de adquisición de clientes.</t>
  </si>
  <si>
    <t>Agencias Digitales, gurús y consultores.</t>
  </si>
  <si>
    <t>El cambio por una herramienta de CRM ya usada en otras empresas del grupo.</t>
  </si>
  <si>
    <t>El director le gustaría tener números y datos que pueda presentar en la reunión anual de planificación para justificar la compra.</t>
  </si>
  <si>
    <t>Cree que es demasiado complejo de implementar y utilizar.</t>
  </si>
  <si>
    <t>La reputación del proveedor.</t>
  </si>
  <si>
    <t>Demostrar mejor los resultados de su trabajo.</t>
  </si>
  <si>
    <t>Arquetipo 2</t>
  </si>
  <si>
    <t>Arquetipo 3</t>
  </si>
  <si>
    <t>WA/ Reuniones presenciales y virtuales, conferencias</t>
  </si>
  <si>
    <t>GIRO/NEGOCIO</t>
  </si>
  <si>
    <t>RESULTADO FINAL ESPERADO</t>
  </si>
  <si>
    <t>-</t>
  </si>
  <si>
    <t>ANTES :(</t>
  </si>
  <si>
    <t>DESPUÉS :)</t>
  </si>
  <si>
    <t>AUTOLAVADO</t>
  </si>
  <si>
    <t>TENER</t>
  </si>
  <si>
    <t>VALOR PERCIBIDO</t>
  </si>
  <si>
    <t>SENTIR</t>
  </si>
  <si>
    <t>DÍA PROMEDIO</t>
  </si>
  <si>
    <t>STATUS</t>
  </si>
  <si>
    <t>Lo que la gente tiene antes de conocerte</t>
  </si>
  <si>
    <t>Lo que la gente obtiene después de conocerte</t>
  </si>
  <si>
    <t>+</t>
  </si>
  <si>
    <t>ARQUETIPO DE CLIENTE 1</t>
  </si>
  <si>
    <t>ARQUETIPO DE CLIENTE 2</t>
  </si>
  <si>
    <t>ARQUETIPO DE CLIENTE 3</t>
  </si>
  <si>
    <t>Es importante realizar una campaña diferente por cada arquetipo, ya que para obtener mejor alcance hay que realizar la micro segmentación</t>
  </si>
  <si>
    <t>Segmentación por arquetipo</t>
  </si>
  <si>
    <t>Coche sucio</t>
  </si>
  <si>
    <t>Coche limpio</t>
  </si>
  <si>
    <t>Apenado
Enojado</t>
  </si>
  <si>
    <t>Confiado
Cómodo</t>
  </si>
  <si>
    <t>Fin de semana perdido</t>
  </si>
  <si>
    <t>Disfrutando con la familia</t>
  </si>
  <si>
    <t>Ordinario</t>
  </si>
  <si>
    <t>Role Model</t>
  </si>
  <si>
    <t>EJEMPLO</t>
  </si>
  <si>
    <t>Proceso de compra #1</t>
  </si>
  <si>
    <t>Persona:</t>
  </si>
  <si>
    <t xml:space="preserve">Aprendizaje y Descubrimiento </t>
  </si>
  <si>
    <t>Ideas de contenido</t>
  </si>
  <si>
    <t>Todo lo que usted necesita saber para resolver los bajo ingresos de su empresa</t>
  </si>
  <si>
    <t>Cómo evitar los costos muy altos</t>
  </si>
  <si>
    <t>Cómo resolvimos el problema de poco dinero en caja en nuestra empresa</t>
  </si>
  <si>
    <t>Reconocimiento del problema</t>
  </si>
  <si>
    <t>Principal problema / desafío</t>
  </si>
  <si>
    <t>No saber cómo está siendo gastado el dinero de su empresa</t>
  </si>
  <si>
    <t>Los mejores posts sobre control de cuentas a pagar que usted necesita leer</t>
  </si>
  <si>
    <t>Todo lo que usted necesita saber sobre control de cuentas por cobrar</t>
  </si>
  <si>
    <t>eBook: 10 consejos sobre informes financieros</t>
  </si>
  <si>
    <t>Consideración de la solución</t>
  </si>
  <si>
    <t xml:space="preserve">Principal solución para este problema / desafío  
</t>
  </si>
  <si>
    <t>Mejor control financiero</t>
  </si>
  <si>
    <t>5 libros sobre buen control financiero que usted debe leer</t>
  </si>
  <si>
    <t>Cómo hacer control financiero de la forma correcta</t>
  </si>
  <si>
    <t>Informe: cómo el mercado está invirtiendo en mayor control financiero</t>
  </si>
  <si>
    <t>Decisión de compra</t>
  </si>
  <si>
    <t>Producto</t>
  </si>
  <si>
    <t>Software de gestión financiera</t>
  </si>
  <si>
    <t>Todo lo que usted necesita saber sobre software de gestión financiera</t>
  </si>
  <si>
    <t>¿Por qué el software de gestión financiera de nuestra empresa es su mejor opción?</t>
  </si>
  <si>
    <t>5 motivos para adquirir un software de gestión financiera</t>
  </si>
  <si>
    <t>HUMAN 2 HUMAN</t>
  </si>
  <si>
    <t>¿CÓMO PASA UN DESCONOCIDO A SER UN CLIENTE LEAL?</t>
  </si>
  <si>
    <t>1. PRIMER CITA</t>
  </si>
  <si>
    <t>2. PROPUESTA</t>
  </si>
  <si>
    <t>3. BODA</t>
  </si>
  <si>
    <t>PROCESO DE COMPRA</t>
  </si>
  <si>
    <t>Escalera de valor</t>
  </si>
  <si>
    <t>Valor</t>
  </si>
  <si>
    <t>5. Lealtad</t>
  </si>
  <si>
    <t>Se vuelve generador de la marca, fan y embajador de la marca.</t>
  </si>
  <si>
    <t>Cuando la gente quieren coleccionar el producto como tal, el reto es poner a la marca como broches coleccionables</t>
  </si>
  <si>
    <t>4. Ascensión</t>
  </si>
  <si>
    <t>Adquerimos clientes, el cliente puede ver más de los servicios o productos que ofrecemos y asciende a más.</t>
  </si>
  <si>
    <t>La experiencia de compra y los TIPS que da UNO+ en cómo usar su producto</t>
  </si>
  <si>
    <t>3. Selección</t>
  </si>
  <si>
    <t>Cambia de un simple porspecto a un prospecto calificado, ya puso un compromiso con la empresa o negocio, pide más información.</t>
  </si>
  <si>
    <t>Por el costo y beneficio</t>
  </si>
  <si>
    <t>2. Consideración</t>
  </si>
  <si>
    <t>Es cuando tu prospecto empieza a tener interacción.</t>
  </si>
  <si>
    <t>Cuando lo ven personas importantes y se quieren sentir parte de</t>
  </si>
  <si>
    <t>1. Descubrimiento</t>
  </si>
  <si>
    <t>Descubre tu marca, sabe que existes, crear campañas específicas para ello.</t>
  </si>
  <si>
    <t>Facilidad de uso y los costos de la web (no aplica Palacio de Hierro)</t>
  </si>
  <si>
    <t>Un embudo de ventas es una campaña multi-fases y multi-modalidad que amigable y sutilmente conduce a un prospecto hacia una acción deseada.</t>
  </si>
  <si>
    <t>Descubrimiento</t>
  </si>
  <si>
    <t>Es el alcance de las campañas, cuánta gente ve tu anuncio</t>
  </si>
  <si>
    <t>Ven tu anuncio</t>
  </si>
  <si>
    <t>Consideración</t>
  </si>
  <si>
    <t>Es la gente que interactúa, le dan clic al anuncio, visitan la LP o ven el video</t>
  </si>
  <si>
    <t>Dan clic en el anuncio</t>
  </si>
  <si>
    <t>Selecicón</t>
  </si>
  <si>
    <t>Es cuando ya tenemos el contacto del cliente, ya llenó el formulario y dejó sus datos de contacto</t>
  </si>
  <si>
    <t>Dejan sus datos (Prospecto)</t>
  </si>
  <si>
    <t>Ascensión</t>
  </si>
  <si>
    <t>Una vez que ya tienes el contacto y le diste el valor y se dio el "resultado final esperado", se puede ofrecer los demás servicios o productos adicionales, es momento de ofrecerlos.</t>
  </si>
  <si>
    <t>Compran (Cliente)</t>
  </si>
  <si>
    <t>Lealtad</t>
  </si>
  <si>
    <t xml:space="preserve">Estrategias para que te </t>
  </si>
  <si>
    <t>Te recomiendan (Embajadores)</t>
  </si>
  <si>
    <t>FUNNEL ESTRATEGIA DE LA CAMPAÑA</t>
  </si>
  <si>
    <t>VARIABLES</t>
  </si>
  <si>
    <t>Resultados Esperados de la Campaña</t>
  </si>
  <si>
    <t>Presupuesto Diario</t>
  </si>
  <si>
    <t>Total de campaña</t>
  </si>
  <si>
    <t>Diario</t>
  </si>
  <si>
    <t>Alcance mínimo diario</t>
  </si>
  <si>
    <t>Alcance</t>
  </si>
  <si>
    <t>Alcance máximo diario</t>
  </si>
  <si>
    <t>CTR</t>
  </si>
  <si>
    <t xml:space="preserve">Visitas al elemento de conversión </t>
  </si>
  <si>
    <t>% conversión del elemento de conversión</t>
  </si>
  <si>
    <t>Prospectos Generados</t>
  </si>
  <si>
    <t xml:space="preserve">Instrucciones: </t>
  </si>
  <si>
    <t>% Cierre de Prospectos</t>
  </si>
  <si>
    <t xml:space="preserve">De acuerdo al alcance diario necesario de la hoja anterior define el presupuesto de tu campaña para lograr un alcance promedio diario igual o mayor al de la hoja anterior. </t>
  </si>
  <si>
    <t>Clientes Generados</t>
  </si>
  <si>
    <t>INDICADORES CLAVE</t>
  </si>
  <si>
    <t>Ticket Promedio</t>
  </si>
  <si>
    <t>Alcance Estimado de la campaña</t>
  </si>
  <si>
    <t>CPL</t>
  </si>
  <si>
    <t>CPA</t>
  </si>
  <si>
    <t>Ventas</t>
  </si>
  <si>
    <t>ROI</t>
  </si>
  <si>
    <t>MÉTRICAS CLAVE</t>
  </si>
  <si>
    <t>Costo por Prospecto</t>
  </si>
  <si>
    <t>Es la cantidad de dinero que tenemos que gastar para conseguir un prospecto calificado para la compra de nuestro producto o servicio.</t>
  </si>
  <si>
    <t>inversión/#prospectos</t>
  </si>
  <si>
    <t xml:space="preserve">CPA </t>
  </si>
  <si>
    <t>Costo por Cliente</t>
  </si>
  <si>
    <t>Es la cantidad de dinero que tenemos que gastar para conseguir un cliente para nuestro producto o servicio.</t>
  </si>
  <si>
    <t>inversión/#clientes</t>
  </si>
  <si>
    <t>LTV</t>
  </si>
  <si>
    <t>Valor de Vida del Cliente</t>
  </si>
  <si>
    <t>Se refiere al valor monetario promedio que representa un nuevo cliente para nuestro negocio.</t>
  </si>
  <si>
    <t>(ticket promedio)(#compras)</t>
  </si>
  <si>
    <t>Retorno de Inverisón</t>
  </si>
  <si>
    <t>Es la proporción de las ventas que se obtienen comparado con la inversión</t>
  </si>
  <si>
    <t>(ventas-inversión)/inversión</t>
  </si>
  <si>
    <t>*Si nosotros tenemos un negocio que le damos valor al cliente y es mayor que el costo por cliente, tenemos un negocio rentable y escalable, la rentabilidad es grande.</t>
  </si>
  <si>
    <t>LTV &gt;&gt;&gt; CPA</t>
  </si>
  <si>
    <t>cristina.novoa@diginova.mx</t>
  </si>
  <si>
    <t>¿Cuánto quieres que dure tu campaña? (días)</t>
  </si>
  <si>
    <t>Instrucciones</t>
  </si>
  <si>
    <t>¿Cuánto quieres vender?</t>
  </si>
  <si>
    <t>Llena las celdas de color azul de acuerdo a los objetivos e indicadores de tu negocio.</t>
  </si>
  <si>
    <t xml:space="preserve">¿Cuánto es tu ticket promedio? </t>
  </si>
  <si>
    <t>¿Qué porcentaje de conversión tendrás de prospectos a clientes?</t>
  </si>
  <si>
    <t>%</t>
  </si>
  <si>
    <t xml:space="preserve">Algunos estandares de conversión de los elementos de converión son: </t>
  </si>
  <si>
    <t>¿Qué porcentaje de conversión tendrás en tu elemento de conversión?(landing page, formulario,mensaje)</t>
  </si>
  <si>
    <t>20% para más información</t>
  </si>
  <si>
    <t>CTR esperado del anuncio</t>
  </si>
  <si>
    <t>30% para un cupón</t>
  </si>
  <si>
    <t>40% para un ebook (contenido de valor) Se recomienda para cuando uno ofrece un servicio.</t>
  </si>
  <si>
    <t>Necesitas conseguir este número de clientes</t>
  </si>
  <si>
    <t>Necesitas conseguir este número de prospectos</t>
  </si>
  <si>
    <t>Necesitas que tu campaña tenga un alcance de (personas)</t>
  </si>
  <si>
    <t xml:space="preserve">El CTR de 1% lo manejamos como un valor contastante, depende de la relevancia del anuncio y la segmentación. </t>
  </si>
  <si>
    <t xml:space="preserve">Alcance diario necesario </t>
  </si>
  <si>
    <t>INFO REDES SOCIALES</t>
  </si>
  <si>
    <t>Datos de la empresa</t>
  </si>
  <si>
    <t>EXISTEN DIVERSOS OBJETIVOS QUE PUEDEN ESTAR VINCULADOS A TU ESTRATEGIA</t>
  </si>
  <si>
    <t>Sitio web</t>
  </si>
  <si>
    <t>Atraer tráfico al sitio y/o blog</t>
  </si>
  <si>
    <t>Divulgación y fortalecimiento de la marca</t>
  </si>
  <si>
    <t>Correo</t>
  </si>
  <si>
    <t>Ser un canal de comunicación con los clientes</t>
  </si>
  <si>
    <t>WhatsApp</t>
  </si>
  <si>
    <t>Educación a través de la difusión de contenido</t>
  </si>
  <si>
    <t>Facebook</t>
  </si>
  <si>
    <t>Instagram</t>
  </si>
  <si>
    <t>Twitter</t>
  </si>
  <si>
    <t>Tiktok</t>
  </si>
  <si>
    <t>YouTube</t>
  </si>
  <si>
    <t>LinkedIn</t>
  </si>
  <si>
    <t>Información (servicios o productos que ofrecen</t>
  </si>
  <si>
    <t>ANATOMÍA  DE UN ANUNCIO</t>
  </si>
  <si>
    <t>Título</t>
  </si>
  <si>
    <t>Lo que debe de hacer la gente u obtendrá.</t>
  </si>
  <si>
    <t>Texto / Copy post</t>
  </si>
  <si>
    <t>Llamar a tu audiencia, problema y solución (Resultado final esperado).</t>
  </si>
  <si>
    <t>Imagen o Video (Tipo de contenido)</t>
  </si>
  <si>
    <t>Hace referencia a la oferta de la que se habla en el texto.</t>
  </si>
  <si>
    <t>Llamado a la acción (CTA)</t>
  </si>
  <si>
    <t>De acuerdo a lo que se pide a la gente que haga con el anuncio.</t>
  </si>
  <si>
    <t xml:space="preserve">Enlace de visualización </t>
  </si>
  <si>
    <t>Que tenga armonía con el resto del anuncio, puede quedar en blanco.</t>
  </si>
  <si>
    <t>Descripción del enlace en la sección de noticias</t>
  </si>
  <si>
    <t>Escasez, bonus o valor agregado.</t>
  </si>
  <si>
    <t>Planeación completa del tiempo de contrato forzoso</t>
  </si>
  <si>
    <t>#POST</t>
  </si>
  <si>
    <t>FECHA DE PUBLICACIÓN</t>
  </si>
  <si>
    <t>HORA</t>
  </si>
  <si>
    <t>TEMA DE LA PUBLICACIÓN</t>
  </si>
  <si>
    <t>OBJETIVO</t>
  </si>
  <si>
    <t>TIPO DE CONTENIDO</t>
  </si>
  <si>
    <t>TÍTULO</t>
  </si>
  <si>
    <t>COPY DE LA PUBLICACIÓN (se habla del resultado final esperado y se tiene un CTA)</t>
  </si>
  <si>
    <t>CTA</t>
  </si>
  <si>
    <t>ENLACE DE VISUALIZACIÓN</t>
  </si>
  <si>
    <t>DESCRIPCIÓN DEL ENLACE EN LA SECCIÓN DE NOTICIAS</t>
  </si>
  <si>
    <t>Interés/Relevante/Entretenimiento</t>
  </si>
  <si>
    <t>Imagen</t>
  </si>
  <si>
    <t>Motivacional/Oferta de Lealtad</t>
  </si>
  <si>
    <t>Video</t>
  </si>
  <si>
    <t>Promocional</t>
  </si>
  <si>
    <t>Galería/Carrusel</t>
  </si>
  <si>
    <t xml:space="preserve">4. Ascensión </t>
  </si>
  <si>
    <t>Enlace propio</t>
  </si>
  <si>
    <t>Enlace de un tercero</t>
  </si>
  <si>
    <t xml:space="preserve">cristina.novoa@diginova.mx
</t>
  </si>
  <si>
    <t>¿Cuál es el objetivo personal o profesional que su cliente ideal busca alcanzar y en el cual usted podría ayudarle?</t>
  </si>
  <si>
    <t>¿Qué obstáculos enfrenta su cliente ideal que le dificultan alcanzar sus objetivos?</t>
  </si>
  <si>
    <t>¿De qué manera nuestra solución ayuda a su cliente ideal a superar los desafíos identificados?</t>
  </si>
  <si>
    <t>¿Cuál es el objetivo actual de la empresa y por qué es importante alcanzarlo?</t>
  </si>
  <si>
    <t>¿Qué factores están frenando o impulsando este proceso?</t>
  </si>
  <si>
    <t>¿Cómo percibe el comprador el impacto positivo que esta adquisición podría tener en su trabajo?</t>
  </si>
  <si>
    <t>¿A quién recurre su cliente ideal cuando necesita información o asesoramiento profesional?</t>
  </si>
  <si>
    <t>¿Qué situaciones podrían hacer que esta adquisición ya no sea necesaria?</t>
  </si>
  <si>
    <t>¿Qué tipo de experiencia espera su cliente ideal al buscar información adicional?</t>
  </si>
  <si>
    <t>¿Qué es lo que su cliente ideal intenta lograr que considera más valioso?</t>
  </si>
  <si>
    <t>¿Qué aspectos valora más su cliente ideal en relación con su producto/servicio/solución?</t>
  </si>
  <si>
    <t>¿Cuáles son las objeciones más comunes que su cliente ideal tiene acerca de su producto/servicio/solución?</t>
  </si>
  <si>
    <t xml:space="preserve">WhatsApp. 477 772 4672
</t>
  </si>
  <si>
    <t>WhatsApp. 477 772 4672</t>
  </si>
  <si>
    <t>Círculo de oro (Filosofía de la empresa con lo que trata la empresa)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</si>
</sst>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"/>
    <numFmt numFmtId="165" formatCode="_-&quot;$&quot;* #,##0.0_-;\-&quot;$&quot;* #,##0.0_-;_-&quot;$&quot;* &quot;-&quot;??_-;_-@"/>
    <numFmt numFmtId="166" formatCode="dd/mm/yyyy"/>
    <numFmt numFmtId="167" formatCode="[$-F400]h:mm:ss\ AM/PM"/>
  </numFmts>
  <fonts count="33">
    <font>
      <sz val="12"/>
      <color theme="1"/>
      <name val="Calibri"/>
      <scheme val="minor"/>
    </font>
    <font>
      <sz val="12"/>
      <color theme="1"/>
      <name val="Avenir"/>
      <family val="2"/>
    </font>
    <font>
      <b/>
      <sz val="10"/>
      <color theme="1"/>
      <name val="Avenir"/>
      <family val="2"/>
    </font>
    <font>
      <sz val="10"/>
      <color rgb="FF000000"/>
      <name val="Avenir"/>
      <family val="2"/>
    </font>
    <font>
      <b/>
      <sz val="18"/>
      <color theme="1"/>
      <name val="Avenir"/>
      <family val="2"/>
    </font>
    <font>
      <sz val="12"/>
      <name val="Calibri"/>
      <family val="2"/>
    </font>
    <font>
      <b/>
      <sz val="12"/>
      <color theme="1"/>
      <name val="Avenir"/>
      <family val="2"/>
    </font>
    <font>
      <sz val="10"/>
      <color theme="1"/>
      <name val="Avenir"/>
      <family val="2"/>
    </font>
    <font>
      <sz val="12"/>
      <color rgb="FFFF0000"/>
      <name val="Avenir"/>
      <family val="2"/>
    </font>
    <font>
      <sz val="16"/>
      <color rgb="FFFF0000"/>
      <name val="Avenir"/>
      <family val="2"/>
    </font>
    <font>
      <sz val="16"/>
      <color theme="1"/>
      <name val="Avenir"/>
      <family val="2"/>
    </font>
    <font>
      <b/>
      <sz val="14"/>
      <color theme="1"/>
      <name val="Avenir"/>
      <family val="2"/>
    </font>
    <font>
      <sz val="21"/>
      <color rgb="FF96C955"/>
      <name val="Avenir"/>
      <family val="2"/>
    </font>
    <font>
      <b/>
      <sz val="12"/>
      <color rgb="FF333333"/>
      <name val="Avenir"/>
      <family val="2"/>
    </font>
    <font>
      <sz val="12"/>
      <color rgb="FF333333"/>
      <name val="Avenir"/>
      <family val="2"/>
    </font>
    <font>
      <sz val="21"/>
      <color rgb="FF3DC3A5"/>
      <name val="Avenir"/>
      <family val="2"/>
    </font>
    <font>
      <sz val="11"/>
      <color rgb="FF333333"/>
      <name val="Avenir"/>
      <family val="2"/>
    </font>
    <font>
      <sz val="15"/>
      <color rgb="FF333333"/>
      <name val="Avenir"/>
      <family val="2"/>
    </font>
    <font>
      <sz val="21"/>
      <color rgb="FF44B6DE"/>
      <name val="Avenir"/>
      <family val="2"/>
    </font>
    <font>
      <sz val="21"/>
      <color rgb="FFA386DF"/>
      <name val="Avenir"/>
      <family val="2"/>
    </font>
    <font>
      <b/>
      <sz val="16"/>
      <color rgb="FFFF0000"/>
      <name val="Avenir"/>
      <family val="2"/>
    </font>
    <font>
      <b/>
      <sz val="12"/>
      <color rgb="FFFF0000"/>
      <name val="Avenir"/>
      <family val="2"/>
    </font>
    <font>
      <u/>
      <sz val="14"/>
      <color theme="1"/>
      <name val="Avenir"/>
      <family val="2"/>
    </font>
    <font>
      <sz val="14"/>
      <color theme="1"/>
      <name val="Avenir"/>
      <family val="2"/>
    </font>
    <font>
      <sz val="12"/>
      <color theme="1"/>
      <name val="Calibri"/>
      <family val="2"/>
    </font>
    <font>
      <b/>
      <sz val="12"/>
      <color theme="0"/>
      <name val="Avenir"/>
      <family val="2"/>
    </font>
    <font>
      <b/>
      <sz val="18"/>
      <color rgb="FFFF0000"/>
      <name val="Avenir"/>
      <family val="2"/>
    </font>
    <font>
      <sz val="12"/>
      <color theme="1"/>
      <name val="Helvetica Neue"/>
      <family val="2"/>
    </font>
    <font>
      <sz val="14"/>
      <color theme="1"/>
      <name val="Calibri"/>
      <family val="2"/>
    </font>
    <font>
      <b/>
      <sz val="16"/>
      <color theme="1"/>
      <name val="Calibri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BE4D5"/>
        <bgColor rgb="FFFBE4D5"/>
      </patternFill>
    </fill>
    <fill>
      <patternFill patternType="solid">
        <fgColor rgb="FFDEEAF6"/>
        <bgColor rgb="FFDEEAF6"/>
      </patternFill>
    </fill>
    <fill>
      <patternFill patternType="solid">
        <fgColor rgb="FF96C955"/>
        <bgColor rgb="FF96C955"/>
      </patternFill>
    </fill>
    <fill>
      <patternFill patternType="solid">
        <fgColor rgb="FF3DC3A5"/>
        <bgColor rgb="FF3DC3A5"/>
      </patternFill>
    </fill>
    <fill>
      <patternFill patternType="solid">
        <fgColor rgb="FF44B6DE"/>
        <bgColor rgb="FF44B6DE"/>
      </patternFill>
    </fill>
    <fill>
      <patternFill patternType="solid">
        <fgColor rgb="FFA386DF"/>
        <bgColor rgb="FFA386DF"/>
      </patternFill>
    </fill>
    <fill>
      <patternFill patternType="solid">
        <fgColor rgb="FFE7E6E6"/>
        <bgColor rgb="FFE7E6E6"/>
      </patternFill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DD6EE"/>
        <bgColor rgb="FFBDD6EE"/>
      </patternFill>
    </fill>
    <fill>
      <patternFill patternType="solid">
        <fgColor rgb="FF9CC2E5"/>
        <bgColor rgb="FF9CC2E5"/>
      </patternFill>
    </fill>
    <fill>
      <patternFill patternType="solid">
        <fgColor theme="0"/>
        <bgColor rgb="FFFEF2CB"/>
      </patternFill>
    </fill>
  </fills>
  <borders count="8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/>
    <xf numFmtId="0" fontId="4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7" xfId="0" applyFont="1" applyBorder="1" applyAlignment="1">
      <alignment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4" borderId="7" xfId="0" applyFont="1" applyFill="1" applyBorder="1"/>
    <xf numFmtId="0" fontId="6" fillId="0" borderId="0" xfId="0" applyFont="1" applyAlignment="1">
      <alignment horizontal="center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6" borderId="15" xfId="0" applyFont="1" applyFill="1" applyBorder="1" applyAlignment="1">
      <alignment horizontal="center"/>
    </xf>
    <xf numFmtId="0" fontId="6" fillId="5" borderId="16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7" borderId="20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7" borderId="24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6" borderId="27" xfId="0" applyFont="1" applyFill="1" applyBorder="1"/>
    <xf numFmtId="0" fontId="1" fillId="6" borderId="16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8" xfId="0" applyFont="1" applyFill="1" applyBorder="1"/>
    <xf numFmtId="0" fontId="1" fillId="2" borderId="39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/>
    </xf>
    <xf numFmtId="0" fontId="7" fillId="0" borderId="0" xfId="0" applyFont="1"/>
    <xf numFmtId="0" fontId="11" fillId="0" borderId="0" xfId="0" applyFont="1"/>
    <xf numFmtId="0" fontId="7" fillId="8" borderId="36" xfId="0" applyFont="1" applyFill="1" applyBorder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7" fillId="9" borderId="36" xfId="0" applyFont="1" applyFill="1" applyBorder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7" fillId="10" borderId="36" xfId="0" applyFont="1" applyFill="1" applyBorder="1"/>
    <xf numFmtId="0" fontId="18" fillId="0" borderId="0" xfId="0" applyFont="1"/>
    <xf numFmtId="0" fontId="7" fillId="11" borderId="36" xfId="0" applyFont="1" applyFill="1" applyBorder="1"/>
    <xf numFmtId="0" fontId="19" fillId="0" borderId="0" xfId="0" applyFont="1"/>
    <xf numFmtId="0" fontId="1" fillId="0" borderId="51" xfId="0" applyFont="1" applyBorder="1"/>
    <xf numFmtId="0" fontId="1" fillId="0" borderId="52" xfId="0" applyFont="1" applyBorder="1"/>
    <xf numFmtId="0" fontId="1" fillId="0" borderId="53" xfId="0" applyFont="1" applyBorder="1"/>
    <xf numFmtId="0" fontId="20" fillId="6" borderId="54" xfId="0" applyFont="1" applyFill="1" applyBorder="1" applyAlignment="1">
      <alignment horizontal="center"/>
    </xf>
    <xf numFmtId="0" fontId="20" fillId="2" borderId="54" xfId="0" applyFont="1" applyFill="1" applyBorder="1" applyAlignment="1">
      <alignment horizontal="center"/>
    </xf>
    <xf numFmtId="0" fontId="1" fillId="12" borderId="54" xfId="0" applyFont="1" applyFill="1" applyBorder="1" applyAlignment="1">
      <alignment vertical="center"/>
    </xf>
    <xf numFmtId="0" fontId="1" fillId="2" borderId="54" xfId="0" applyFont="1" applyFill="1" applyBorder="1" applyAlignment="1">
      <alignment vertical="center"/>
    </xf>
    <xf numFmtId="0" fontId="1" fillId="12" borderId="60" xfId="0" applyFont="1" applyFill="1" applyBorder="1" applyAlignment="1">
      <alignment vertical="center"/>
    </xf>
    <xf numFmtId="0" fontId="1" fillId="2" borderId="60" xfId="0" applyFont="1" applyFill="1" applyBorder="1" applyAlignment="1">
      <alignment vertical="center"/>
    </xf>
    <xf numFmtId="0" fontId="20" fillId="6" borderId="63" xfId="0" applyFont="1" applyFill="1" applyBorder="1" applyAlignment="1">
      <alignment horizontal="center"/>
    </xf>
    <xf numFmtId="0" fontId="1" fillId="12" borderId="63" xfId="0" applyFont="1" applyFill="1" applyBorder="1"/>
    <xf numFmtId="0" fontId="20" fillId="2" borderId="63" xfId="0" applyFont="1" applyFill="1" applyBorder="1" applyAlignment="1">
      <alignment horizontal="center"/>
    </xf>
    <xf numFmtId="0" fontId="1" fillId="2" borderId="63" xfId="0" applyFont="1" applyFill="1" applyBorder="1"/>
    <xf numFmtId="0" fontId="1" fillId="2" borderId="33" xfId="0" applyFont="1" applyFill="1" applyBorder="1"/>
    <xf numFmtId="0" fontId="1" fillId="2" borderId="64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51" xfId="0" applyFont="1" applyBorder="1" applyAlignment="1">
      <alignment vertical="center" wrapText="1"/>
    </xf>
    <xf numFmtId="0" fontId="1" fillId="0" borderId="53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4" fillId="5" borderId="54" xfId="0" applyFont="1" applyFill="1" applyBorder="1"/>
    <xf numFmtId="0" fontId="24" fillId="5" borderId="66" xfId="0" applyFont="1" applyFill="1" applyBorder="1"/>
    <xf numFmtId="0" fontId="24" fillId="5" borderId="67" xfId="0" applyFont="1" applyFill="1" applyBorder="1"/>
    <xf numFmtId="0" fontId="24" fillId="5" borderId="60" xfId="0" applyFont="1" applyFill="1" applyBorder="1"/>
    <xf numFmtId="0" fontId="24" fillId="5" borderId="36" xfId="0" applyFont="1" applyFill="1" applyBorder="1"/>
    <xf numFmtId="0" fontId="24" fillId="5" borderId="68" xfId="0" applyFont="1" applyFill="1" applyBorder="1"/>
    <xf numFmtId="0" fontId="24" fillId="5" borderId="63" xfId="0" applyFont="1" applyFill="1" applyBorder="1"/>
    <xf numFmtId="0" fontId="24" fillId="5" borderId="33" xfId="0" applyFont="1" applyFill="1" applyBorder="1"/>
    <xf numFmtId="0" fontId="24" fillId="5" borderId="64" xfId="0" applyFont="1" applyFill="1" applyBorder="1"/>
    <xf numFmtId="0" fontId="1" fillId="0" borderId="0" xfId="0" applyFont="1" applyAlignment="1">
      <alignment horizontal="center"/>
    </xf>
    <xf numFmtId="0" fontId="1" fillId="0" borderId="10" xfId="0" applyFont="1" applyBorder="1"/>
    <xf numFmtId="164" fontId="1" fillId="14" borderId="32" xfId="0" applyNumberFormat="1" applyFont="1" applyFill="1" applyBorder="1"/>
    <xf numFmtId="0" fontId="1" fillId="0" borderId="10" xfId="0" applyFont="1" applyBorder="1" applyAlignment="1">
      <alignment horizontal="center"/>
    </xf>
    <xf numFmtId="0" fontId="1" fillId="0" borderId="7" xfId="0" applyFont="1" applyBorder="1"/>
    <xf numFmtId="0" fontId="1" fillId="14" borderId="7" xfId="0" applyFont="1" applyFill="1" applyBorder="1"/>
    <xf numFmtId="0" fontId="1" fillId="0" borderId="7" xfId="0" applyFont="1" applyBorder="1" applyAlignment="1">
      <alignment horizontal="center"/>
    </xf>
    <xf numFmtId="9" fontId="1" fillId="0" borderId="7" xfId="0" applyNumberFormat="1" applyFont="1" applyBorder="1" applyAlignment="1">
      <alignment horizontal="center"/>
    </xf>
    <xf numFmtId="0" fontId="6" fillId="0" borderId="0" xfId="0" applyFont="1"/>
    <xf numFmtId="1" fontId="1" fillId="0" borderId="7" xfId="0" applyNumberFormat="1" applyFont="1" applyBorder="1" applyAlignment="1">
      <alignment horizontal="center"/>
    </xf>
    <xf numFmtId="0" fontId="1" fillId="2" borderId="36" xfId="0" applyFont="1" applyFill="1" applyBorder="1"/>
    <xf numFmtId="164" fontId="1" fillId="0" borderId="10" xfId="0" applyNumberFormat="1" applyFont="1" applyBorder="1"/>
    <xf numFmtId="165" fontId="1" fillId="0" borderId="7" xfId="0" applyNumberFormat="1" applyFont="1" applyBorder="1"/>
    <xf numFmtId="164" fontId="1" fillId="0" borderId="7" xfId="0" applyNumberFormat="1" applyFont="1" applyBorder="1"/>
    <xf numFmtId="2" fontId="1" fillId="0" borderId="7" xfId="0" applyNumberFormat="1" applyFont="1" applyBorder="1"/>
    <xf numFmtId="0" fontId="1" fillId="5" borderId="54" xfId="0" applyFont="1" applyFill="1" applyBorder="1"/>
    <xf numFmtId="0" fontId="1" fillId="5" borderId="67" xfId="0" applyFont="1" applyFill="1" applyBorder="1"/>
    <xf numFmtId="0" fontId="1" fillId="5" borderId="63" xfId="0" applyFont="1" applyFill="1" applyBorder="1"/>
    <xf numFmtId="0" fontId="1" fillId="5" borderId="64" xfId="0" applyFont="1" applyFill="1" applyBorder="1"/>
    <xf numFmtId="0" fontId="27" fillId="0" borderId="0" xfId="0" applyFont="1"/>
    <xf numFmtId="0" fontId="23" fillId="0" borderId="7" xfId="0" applyFont="1" applyBorder="1" applyAlignment="1">
      <alignment horizontal="center" vertical="center"/>
    </xf>
    <xf numFmtId="1" fontId="23" fillId="14" borderId="7" xfId="0" applyNumberFormat="1" applyFont="1" applyFill="1" applyBorder="1" applyAlignment="1">
      <alignment horizontal="center" wrapText="1"/>
    </xf>
    <xf numFmtId="0" fontId="23" fillId="0" borderId="0" xfId="0" applyFont="1"/>
    <xf numFmtId="0" fontId="11" fillId="2" borderId="36" xfId="0" applyFont="1" applyFill="1" applyBorder="1"/>
    <xf numFmtId="0" fontId="23" fillId="2" borderId="36" xfId="0" applyFont="1" applyFill="1" applyBorder="1"/>
    <xf numFmtId="0" fontId="28" fillId="0" borderId="0" xfId="0" applyFont="1"/>
    <xf numFmtId="0" fontId="23" fillId="0" borderId="10" xfId="0" applyFont="1" applyBorder="1" applyAlignment="1">
      <alignment horizontal="center" vertical="center"/>
    </xf>
    <xf numFmtId="164" fontId="23" fillId="14" borderId="32" xfId="0" applyNumberFormat="1" applyFont="1" applyFill="1" applyBorder="1"/>
    <xf numFmtId="164" fontId="23" fillId="14" borderId="7" xfId="0" applyNumberFormat="1" applyFont="1" applyFill="1" applyBorder="1"/>
    <xf numFmtId="9" fontId="23" fillId="14" borderId="7" xfId="0" applyNumberFormat="1" applyFont="1" applyFill="1" applyBorder="1"/>
    <xf numFmtId="164" fontId="28" fillId="0" borderId="0" xfId="0" applyNumberFormat="1" applyFont="1"/>
    <xf numFmtId="0" fontId="23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164" fontId="23" fillId="0" borderId="0" xfId="0" applyNumberFormat="1" applyFont="1"/>
    <xf numFmtId="1" fontId="23" fillId="0" borderId="0" xfId="0" applyNumberFormat="1" applyFont="1"/>
    <xf numFmtId="1" fontId="28" fillId="0" borderId="0" xfId="0" applyNumberFormat="1" applyFont="1"/>
    <xf numFmtId="9" fontId="28" fillId="0" borderId="0" xfId="0" applyNumberFormat="1" applyFont="1" applyAlignment="1">
      <alignment vertical="top"/>
    </xf>
    <xf numFmtId="0" fontId="11" fillId="0" borderId="7" xfId="0" applyFont="1" applyBorder="1"/>
    <xf numFmtId="1" fontId="11" fillId="0" borderId="7" xfId="0" applyNumberFormat="1" applyFont="1" applyBorder="1"/>
    <xf numFmtId="9" fontId="23" fillId="0" borderId="0" xfId="0" applyNumberFormat="1" applyFont="1"/>
    <xf numFmtId="9" fontId="28" fillId="0" borderId="0" xfId="0" applyNumberFormat="1" applyFont="1"/>
    <xf numFmtId="10" fontId="28" fillId="0" borderId="0" xfId="0" applyNumberFormat="1" applyFont="1"/>
    <xf numFmtId="1" fontId="11" fillId="0" borderId="0" xfId="0" applyNumberFormat="1" applyFont="1"/>
    <xf numFmtId="0" fontId="29" fillId="0" borderId="0" xfId="0" applyFont="1"/>
    <xf numFmtId="164" fontId="27" fillId="0" borderId="0" xfId="0" applyNumberFormat="1" applyFont="1"/>
    <xf numFmtId="164" fontId="24" fillId="0" borderId="0" xfId="0" applyNumberFormat="1" applyFont="1"/>
    <xf numFmtId="0" fontId="1" fillId="7" borderId="38" xfId="0" applyFont="1" applyFill="1" applyBorder="1"/>
    <xf numFmtId="0" fontId="1" fillId="7" borderId="76" xfId="0" applyFont="1" applyFill="1" applyBorder="1" applyAlignment="1">
      <alignment horizontal="center"/>
    </xf>
    <xf numFmtId="0" fontId="30" fillId="0" borderId="0" xfId="0" applyFont="1" applyAlignment="1">
      <alignment vertical="center"/>
    </xf>
    <xf numFmtId="0" fontId="1" fillId="7" borderId="77" xfId="0" applyFont="1" applyFill="1" applyBorder="1" applyAlignment="1">
      <alignment vertical="center"/>
    </xf>
    <xf numFmtId="0" fontId="24" fillId="2" borderId="36" xfId="0" applyFont="1" applyFill="1" applyBorder="1"/>
    <xf numFmtId="0" fontId="1" fillId="7" borderId="35" xfId="0" applyFont="1" applyFill="1" applyBorder="1" applyAlignment="1">
      <alignment vertical="center"/>
    </xf>
    <xf numFmtId="0" fontId="1" fillId="7" borderId="32" xfId="0" applyFont="1" applyFill="1" applyBorder="1" applyAlignment="1">
      <alignment vertical="center"/>
    </xf>
    <xf numFmtId="0" fontId="1" fillId="16" borderId="77" xfId="0" applyFont="1" applyFill="1" applyBorder="1" applyAlignment="1">
      <alignment vertical="center"/>
    </xf>
    <xf numFmtId="0" fontId="30" fillId="0" borderId="0" xfId="0" applyFont="1"/>
    <xf numFmtId="0" fontId="1" fillId="7" borderId="7" xfId="0" applyFont="1" applyFill="1" applyBorder="1" applyAlignment="1">
      <alignment horizontal="left" vertical="center" wrapText="1"/>
    </xf>
    <xf numFmtId="166" fontId="1" fillId="0" borderId="0" xfId="0" applyNumberFormat="1" applyFont="1"/>
    <xf numFmtId="167" fontId="1" fillId="0" borderId="0" xfId="0" applyNumberFormat="1" applyFont="1"/>
    <xf numFmtId="166" fontId="1" fillId="2" borderId="36" xfId="0" applyNumberFormat="1" applyFont="1" applyFill="1" applyBorder="1" applyAlignment="1">
      <alignment horizontal="left" vertical="center" wrapText="1"/>
    </xf>
    <xf numFmtId="166" fontId="1" fillId="0" borderId="0" xfId="0" applyNumberFormat="1" applyFont="1" applyAlignment="1">
      <alignment horizontal="left" vertical="center" wrapText="1"/>
    </xf>
    <xf numFmtId="167" fontId="1" fillId="0" borderId="0" xfId="0" applyNumberFormat="1" applyFont="1" applyAlignment="1">
      <alignment horizontal="left" vertical="center" wrapText="1"/>
    </xf>
    <xf numFmtId="0" fontId="1" fillId="2" borderId="36" xfId="0" applyFont="1" applyFill="1" applyBorder="1" applyAlignment="1">
      <alignment vertical="center"/>
    </xf>
    <xf numFmtId="0" fontId="1" fillId="7" borderId="78" xfId="0" applyFont="1" applyFill="1" applyBorder="1" applyAlignment="1">
      <alignment horizontal="center"/>
    </xf>
    <xf numFmtId="166" fontId="1" fillId="7" borderId="79" xfId="0" applyNumberFormat="1" applyFont="1" applyFill="1" applyBorder="1" applyAlignment="1">
      <alignment horizontal="center"/>
    </xf>
    <xf numFmtId="167" fontId="1" fillId="7" borderId="79" xfId="0" applyNumberFormat="1" applyFont="1" applyFill="1" applyBorder="1" applyAlignment="1">
      <alignment horizontal="center"/>
    </xf>
    <xf numFmtId="0" fontId="1" fillId="7" borderId="79" xfId="0" applyFont="1" applyFill="1" applyBorder="1" applyAlignment="1">
      <alignment horizontal="center"/>
    </xf>
    <xf numFmtId="0" fontId="1" fillId="7" borderId="80" xfId="0" applyFont="1" applyFill="1" applyBorder="1" applyAlignment="1">
      <alignment horizontal="center"/>
    </xf>
    <xf numFmtId="166" fontId="1" fillId="0" borderId="7" xfId="0" applyNumberFormat="1" applyFont="1" applyBorder="1"/>
    <xf numFmtId="167" fontId="1" fillId="0" borderId="7" xfId="0" applyNumberFormat="1" applyFont="1" applyBorder="1"/>
    <xf numFmtId="0" fontId="31" fillId="0" borderId="0" xfId="0" applyFont="1"/>
    <xf numFmtId="0" fontId="6" fillId="3" borderId="4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5" fillId="0" borderId="6" xfId="0" applyFont="1" applyBorder="1"/>
    <xf numFmtId="0" fontId="7" fillId="0" borderId="4" xfId="0" applyFont="1" applyBorder="1" applyAlignment="1">
      <alignment horizontal="left" wrapText="1"/>
    </xf>
    <xf numFmtId="0" fontId="7" fillId="4" borderId="4" xfId="0" applyFont="1" applyFill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0" xfId="0"/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5" fillId="0" borderId="9" xfId="0" applyFont="1" applyBorder="1"/>
    <xf numFmtId="0" fontId="5" fillId="0" borderId="10" xfId="0" applyFont="1" applyBorder="1"/>
    <xf numFmtId="0" fontId="6" fillId="3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0" borderId="2" xfId="0" applyFont="1" applyBorder="1"/>
    <xf numFmtId="0" fontId="5" fillId="0" borderId="3" xfId="0" applyFont="1" applyBorder="1"/>
    <xf numFmtId="0" fontId="6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0" fontId="7" fillId="4" borderId="1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/>
    </xf>
    <xf numFmtId="0" fontId="5" fillId="0" borderId="17" xfId="0" applyFont="1" applyBorder="1"/>
    <xf numFmtId="0" fontId="8" fillId="6" borderId="14" xfId="0" applyFont="1" applyFill="1" applyBorder="1" applyAlignment="1">
      <alignment horizontal="center" vertical="center" textRotation="90"/>
    </xf>
    <xf numFmtId="0" fontId="5" fillId="0" borderId="23" xfId="0" applyFont="1" applyBorder="1"/>
    <xf numFmtId="0" fontId="1" fillId="0" borderId="29" xfId="0" applyFont="1" applyBorder="1" applyAlignment="1">
      <alignment horizontal="center" vertical="center"/>
    </xf>
    <xf numFmtId="0" fontId="5" fillId="0" borderId="29" xfId="0" applyFont="1" applyBorder="1"/>
    <xf numFmtId="0" fontId="1" fillId="2" borderId="30" xfId="0" applyFont="1" applyFill="1" applyBorder="1" applyAlignment="1">
      <alignment horizontal="center" vertical="center"/>
    </xf>
    <xf numFmtId="0" fontId="5" fillId="0" borderId="31" xfId="0" applyFont="1" applyBorder="1"/>
    <xf numFmtId="0" fontId="9" fillId="2" borderId="8" xfId="0" applyFont="1" applyFill="1" applyBorder="1" applyAlignment="1">
      <alignment horizontal="center" vertical="center"/>
    </xf>
    <xf numFmtId="0" fontId="5" fillId="0" borderId="34" xfId="0" applyFont="1" applyBorder="1"/>
    <xf numFmtId="0" fontId="8" fillId="2" borderId="37" xfId="0" applyFont="1" applyFill="1" applyBorder="1" applyAlignment="1">
      <alignment horizontal="center" vertical="center" textRotation="90"/>
    </xf>
    <xf numFmtId="0" fontId="1" fillId="2" borderId="40" xfId="0" applyFont="1" applyFill="1" applyBorder="1" applyAlignment="1">
      <alignment horizontal="center" vertical="center"/>
    </xf>
    <xf numFmtId="0" fontId="5" fillId="0" borderId="41" xfId="0" applyFont="1" applyBorder="1"/>
    <xf numFmtId="0" fontId="5" fillId="0" borderId="42" xfId="0" applyFont="1" applyBorder="1"/>
    <xf numFmtId="0" fontId="5" fillId="0" borderId="43" xfId="0" applyFont="1" applyBorder="1"/>
    <xf numFmtId="0" fontId="5" fillId="0" borderId="44" xfId="0" applyFont="1" applyBorder="1"/>
    <xf numFmtId="0" fontId="5" fillId="0" borderId="45" xfId="0" applyFont="1" applyBorder="1"/>
    <xf numFmtId="0" fontId="10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5" borderId="12" xfId="0" applyFont="1" applyFill="1" applyBorder="1" applyAlignment="1">
      <alignment horizontal="center" vertical="center"/>
    </xf>
    <xf numFmtId="0" fontId="5" fillId="0" borderId="13" xfId="0" applyFont="1" applyBorder="1"/>
    <xf numFmtId="0" fontId="17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5" fillId="0" borderId="47" xfId="0" applyFont="1" applyBorder="1"/>
    <xf numFmtId="0" fontId="5" fillId="0" borderId="48" xfId="0" applyFont="1" applyBorder="1"/>
    <xf numFmtId="0" fontId="1" fillId="7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6" borderId="49" xfId="0" applyFont="1" applyFill="1" applyBorder="1" applyAlignment="1">
      <alignment horizontal="center" vertical="center"/>
    </xf>
    <xf numFmtId="0" fontId="5" fillId="0" borderId="50" xfId="0" applyFont="1" applyBorder="1"/>
    <xf numFmtId="0" fontId="8" fillId="6" borderId="55" xfId="0" applyFont="1" applyFill="1" applyBorder="1" applyAlignment="1">
      <alignment horizontal="center"/>
    </xf>
    <xf numFmtId="0" fontId="5" fillId="0" borderId="56" xfId="0" applyFont="1" applyBorder="1"/>
    <xf numFmtId="0" fontId="5" fillId="0" borderId="57" xfId="0" applyFont="1" applyBorder="1"/>
    <xf numFmtId="0" fontId="8" fillId="2" borderId="55" xfId="0" applyFont="1" applyFill="1" applyBorder="1" applyAlignment="1">
      <alignment horizontal="center"/>
    </xf>
    <xf numFmtId="0" fontId="21" fillId="6" borderId="58" xfId="0" applyFont="1" applyFill="1" applyBorder="1" applyAlignment="1">
      <alignment horizontal="center" vertical="center" textRotation="90"/>
    </xf>
    <xf numFmtId="0" fontId="5" fillId="0" borderId="59" xfId="0" applyFont="1" applyBorder="1"/>
    <xf numFmtId="0" fontId="5" fillId="0" borderId="62" xfId="0" applyFont="1" applyBorder="1"/>
    <xf numFmtId="0" fontId="1" fillId="2" borderId="5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" fillId="0" borderId="47" xfId="0" applyFont="1" applyBorder="1" applyAlignment="1">
      <alignment horizontal="left" vertical="center" wrapText="1"/>
    </xf>
    <xf numFmtId="0" fontId="21" fillId="2" borderId="58" xfId="0" applyFont="1" applyFill="1" applyBorder="1" applyAlignment="1">
      <alignment horizontal="center" vertical="center" textRotation="90"/>
    </xf>
    <xf numFmtId="0" fontId="5" fillId="0" borderId="61" xfId="0" applyFont="1" applyBorder="1"/>
    <xf numFmtId="0" fontId="1" fillId="2" borderId="1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52" xfId="0" applyFont="1" applyBorder="1" applyAlignment="1">
      <alignment horizontal="center" vertical="center" wrapText="1"/>
    </xf>
    <xf numFmtId="0" fontId="5" fillId="0" borderId="52" xfId="0" applyFont="1" applyBorder="1"/>
    <xf numFmtId="0" fontId="8" fillId="5" borderId="1" xfId="0" applyFont="1" applyFill="1" applyBorder="1" applyAlignment="1">
      <alignment horizontal="center" vertical="center"/>
    </xf>
    <xf numFmtId="0" fontId="1" fillId="2" borderId="65" xfId="0" applyFont="1" applyFill="1" applyBorder="1" applyAlignment="1">
      <alignment horizontal="center" vertical="center" wrapText="1"/>
    </xf>
    <xf numFmtId="0" fontId="25" fillId="13" borderId="69" xfId="0" applyFont="1" applyFill="1" applyBorder="1" applyAlignment="1">
      <alignment horizontal="center" wrapText="1"/>
    </xf>
    <xf numFmtId="0" fontId="5" fillId="0" borderId="70" xfId="0" applyFont="1" applyBorder="1"/>
    <xf numFmtId="0" fontId="25" fillId="13" borderId="69" xfId="0" applyFont="1" applyFill="1" applyBorder="1" applyAlignment="1">
      <alignment horizontal="center"/>
    </xf>
    <xf numFmtId="0" fontId="5" fillId="0" borderId="71" xfId="0" applyFont="1" applyBorder="1"/>
    <xf numFmtId="0" fontId="1" fillId="2" borderId="40" xfId="0" applyFont="1" applyFill="1" applyBorder="1" applyAlignment="1">
      <alignment horizontal="center" vertical="top" wrapText="1"/>
    </xf>
    <xf numFmtId="0" fontId="5" fillId="0" borderId="72" xfId="0" applyFont="1" applyBorder="1"/>
    <xf numFmtId="0" fontId="5" fillId="0" borderId="73" xfId="0" applyFont="1" applyBorder="1"/>
    <xf numFmtId="0" fontId="1" fillId="15" borderId="4" xfId="0" applyFont="1" applyFill="1" applyBorder="1" applyAlignment="1">
      <alignment horizontal="center"/>
    </xf>
    <xf numFmtId="0" fontId="1" fillId="5" borderId="46" xfId="0" applyFont="1" applyFill="1" applyBorder="1" applyAlignment="1">
      <alignment horizontal="left" vertical="center" wrapText="1"/>
    </xf>
    <xf numFmtId="0" fontId="5" fillId="0" borderId="51" xfId="0" applyFont="1" applyBorder="1"/>
    <xf numFmtId="0" fontId="5" fillId="0" borderId="53" xfId="0" applyFont="1" applyBorder="1"/>
    <xf numFmtId="0" fontId="1" fillId="2" borderId="40" xfId="0" applyFont="1" applyFill="1" applyBorder="1" applyAlignment="1">
      <alignment horizontal="center" vertical="center" wrapText="1"/>
    </xf>
    <xf numFmtId="0" fontId="5" fillId="0" borderId="74" xfId="0" applyFont="1" applyBorder="1"/>
    <xf numFmtId="0" fontId="5" fillId="0" borderId="75" xfId="0" applyFont="1" applyBorder="1"/>
    <xf numFmtId="0" fontId="26" fillId="2" borderId="1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left" wrapText="1"/>
    </xf>
    <xf numFmtId="0" fontId="23" fillId="2" borderId="4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/>
    </xf>
    <xf numFmtId="166" fontId="6" fillId="2" borderId="1" xfId="0" applyNumberFormat="1" applyFont="1" applyFill="1" applyBorder="1" applyAlignment="1">
      <alignment horizontal="center"/>
    </xf>
    <xf numFmtId="167" fontId="1" fillId="2" borderId="1" xfId="0" applyNumberFormat="1" applyFont="1" applyFill="1" applyBorder="1" applyAlignment="1">
      <alignment horizontal="left" vertical="center" wrapText="1"/>
    </xf>
    <xf numFmtId="0" fontId="32" fillId="0" borderId="0" xfId="1" applyAlignment="1">
      <alignment horizontal="left" vertical="center" wrapText="1"/>
    </xf>
    <xf numFmtId="0" fontId="32" fillId="0" borderId="0" xfId="1" applyAlignment="1">
      <alignment horizontal="left" vertical="center" wrapText="1"/>
    </xf>
    <xf numFmtId="0" fontId="1" fillId="0" borderId="73" xfId="0" applyFont="1" applyBorder="1" applyAlignment="1">
      <alignment horizontal="right" vertical="center" wrapText="1"/>
    </xf>
    <xf numFmtId="0" fontId="22" fillId="17" borderId="1" xfId="0" applyFont="1" applyFill="1" applyBorder="1" applyAlignment="1">
      <alignment horizontal="left" vertical="center" wrapText="1"/>
    </xf>
    <xf numFmtId="0" fontId="23" fillId="17" borderId="1" xfId="0" applyFont="1" applyFill="1" applyBorder="1" applyAlignment="1">
      <alignment horizontal="left" vertical="center"/>
    </xf>
    <xf numFmtId="0" fontId="1" fillId="7" borderId="7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g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508000</xdr:colOff>
      <xdr:row>0</xdr:row>
      <xdr:rowOff>0</xdr:rowOff>
    </xdr:from>
    <xdr:to>
      <xdr:col>1</xdr:col>
      <xdr:colOff>1193800</xdr:colOff>
      <xdr:row>1</xdr:row>
      <xdr:rowOff>152400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C37A024-A474-BF94-04A8-FC38490DC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0" y="0"/>
          <a:ext cx="1270000" cy="1270000"/>
        </a:xfrm>
        <a:prstGeom prst="rect">
          <a:avLst/>
        </a:prstGeom>
      </xdr:spPr>
    </xdr:pic>
    <xdr:clientData/>
  </xdr:twoCellAnchor>
  <xdr:twoCellAnchor editAs="absolute">
    <xdr:from>
      <xdr:col>3</xdr:col>
      <xdr:colOff>2914650</xdr:colOff>
      <xdr:row>0</xdr:row>
      <xdr:rowOff>19050</xdr:rowOff>
    </xdr:from>
    <xdr:to>
      <xdr:col>5</xdr:col>
      <xdr:colOff>1520825</xdr:colOff>
      <xdr:row>1</xdr:row>
      <xdr:rowOff>25400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083550" y="19050"/>
          <a:ext cx="4791075" cy="112395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10</xdr:col>
      <xdr:colOff>466725</xdr:colOff>
      <xdr:row>0</xdr:row>
      <xdr:rowOff>9525</xdr:rowOff>
    </xdr:from>
    <xdr:to>
      <xdr:col>13</xdr:col>
      <xdr:colOff>879475</xdr:colOff>
      <xdr:row>0</xdr:row>
      <xdr:rowOff>990600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twoCellAnchor>
  <xdr:twoCellAnchor editAs="absolute">
    <xdr:from>
      <xdr:col>1</xdr:col>
      <xdr:colOff>38100</xdr:colOff>
      <xdr:row>0</xdr:row>
      <xdr:rowOff>88900</xdr:rowOff>
    </xdr:from>
    <xdr:to>
      <xdr:col>1</xdr:col>
      <xdr:colOff>1308100</xdr:colOff>
      <xdr:row>1</xdr:row>
      <xdr:rowOff>165100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4EC6F09-4634-A14D-9B9A-A08235794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100" y="88900"/>
          <a:ext cx="1270000" cy="127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247650</xdr:colOff>
      <xdr:row>0</xdr:row>
      <xdr:rowOff>0</xdr:rowOff>
    </xdr:from>
    <xdr:ext cx="4371975" cy="9810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absolute">
    <xdr:from>
      <xdr:col>1</xdr:col>
      <xdr:colOff>12700</xdr:colOff>
      <xdr:row>0</xdr:row>
      <xdr:rowOff>63500</xdr:rowOff>
    </xdr:from>
    <xdr:to>
      <xdr:col>2</xdr:col>
      <xdr:colOff>1079500</xdr:colOff>
      <xdr:row>2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E2F0977-79DC-9143-BD62-9FBDDFBBA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100" y="63500"/>
          <a:ext cx="1270000" cy="127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47625</xdr:colOff>
      <xdr:row>0</xdr:row>
      <xdr:rowOff>76200</xdr:rowOff>
    </xdr:from>
    <xdr:ext cx="4486275" cy="9810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absolute">
    <xdr:from>
      <xdr:col>8</xdr:col>
      <xdr:colOff>619125</xdr:colOff>
      <xdr:row>1</xdr:row>
      <xdr:rowOff>127000</xdr:rowOff>
    </xdr:from>
    <xdr:to>
      <xdr:col>18</xdr:col>
      <xdr:colOff>285750</xdr:colOff>
      <xdr:row>8</xdr:row>
      <xdr:rowOff>38100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34425" y="1244600"/>
          <a:ext cx="8048625" cy="4241800"/>
        </a:xfrm>
        <a:prstGeom prst="rect">
          <a:avLst/>
        </a:prstGeom>
        <a:noFill/>
      </xdr:spPr>
    </xdr:pic>
    <xdr:clientData fLocksWithSheet="0"/>
  </xdr:twoCellAnchor>
  <xdr:twoCellAnchor editAs="absolute">
    <xdr:from>
      <xdr:col>1</xdr:col>
      <xdr:colOff>88900</xdr:colOff>
      <xdr:row>8</xdr:row>
      <xdr:rowOff>558800</xdr:rowOff>
    </xdr:from>
    <xdr:to>
      <xdr:col>14</xdr:col>
      <xdr:colOff>165100</xdr:colOff>
      <xdr:row>32</xdr:row>
      <xdr:rowOff>12700</xdr:rowOff>
    </xdr:to>
    <xdr:pic>
      <xdr:nvPicPr>
        <xdr:cNvPr id="5" name="image6.png" title="Imagen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92100" y="6007100"/>
          <a:ext cx="13017500" cy="4445000"/>
        </a:xfrm>
        <a:prstGeom prst="rect">
          <a:avLst/>
        </a:prstGeom>
        <a:noFill/>
      </xdr:spPr>
    </xdr:pic>
    <xdr:clientData fLocksWithSheet="0"/>
  </xdr:twoCellAnchor>
  <xdr:twoCellAnchor editAs="absolute">
    <xdr:from>
      <xdr:col>1</xdr:col>
      <xdr:colOff>38100</xdr:colOff>
      <xdr:row>0</xdr:row>
      <xdr:rowOff>25400</xdr:rowOff>
    </xdr:from>
    <xdr:to>
      <xdr:col>2</xdr:col>
      <xdr:colOff>38100</xdr:colOff>
      <xdr:row>1</xdr:row>
      <xdr:rowOff>177800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A244029-52E2-334D-8131-3ECF948C2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1300" y="25400"/>
          <a:ext cx="1270000" cy="127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371475</xdr:colOff>
      <xdr:row>19</xdr:row>
      <xdr:rowOff>104775</xdr:rowOff>
    </xdr:from>
    <xdr:ext cx="38100" cy="419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549275" y="4956175"/>
          <a:ext cx="38100" cy="419100"/>
          <a:chOff x="5331713" y="3570450"/>
          <a:chExt cx="28575" cy="41910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CxnSpPr/>
        </xdr:nvCxnSpPr>
        <xdr:spPr>
          <a:xfrm>
            <a:off x="5331713" y="3570450"/>
            <a:ext cx="28575" cy="419100"/>
          </a:xfrm>
          <a:prstGeom prst="straightConnector1">
            <a:avLst/>
          </a:prstGeom>
          <a:noFill/>
          <a:ln w="9525" cap="flat" cmpd="sng">
            <a:solidFill>
              <a:schemeClr val="accent1"/>
            </a:solidFill>
            <a:prstDash val="solid"/>
            <a:miter lim="800000"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1</xdr:col>
      <xdr:colOff>866775</xdr:colOff>
      <xdr:row>18</xdr:row>
      <xdr:rowOff>66675</xdr:rowOff>
    </xdr:from>
    <xdr:ext cx="657225" cy="628650"/>
    <xdr:grpSp>
      <xdr:nvGrpSpPr>
        <xdr:cNvPr id="4" name="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1044575" y="4702175"/>
          <a:ext cx="657225" cy="628650"/>
          <a:chOff x="5022150" y="3470438"/>
          <a:chExt cx="647700" cy="619125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CxnSpPr/>
        </xdr:nvCxnSpPr>
        <xdr:spPr>
          <a:xfrm flipH="1">
            <a:off x="5022150" y="3470438"/>
            <a:ext cx="647700" cy="619125"/>
          </a:xfrm>
          <a:prstGeom prst="straightConnector1">
            <a:avLst/>
          </a:prstGeom>
          <a:noFill/>
          <a:ln w="9525" cap="flat" cmpd="sng">
            <a:solidFill>
              <a:schemeClr val="accent1"/>
            </a:solidFill>
            <a:prstDash val="solid"/>
            <a:miter lim="800000"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1</xdr:col>
      <xdr:colOff>171450</xdr:colOff>
      <xdr:row>16</xdr:row>
      <xdr:rowOff>152400</xdr:rowOff>
    </xdr:from>
    <xdr:ext cx="752475" cy="609600"/>
    <xdr:sp macro="" textlink="">
      <xdr:nvSpPr>
        <xdr:cNvPr id="6" name="Shap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4971174" y="3475494"/>
          <a:ext cx="749653" cy="609013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alcance mínimo diario</a:t>
          </a:r>
          <a:endParaRPr sz="1100"/>
        </a:p>
      </xdr:txBody>
    </xdr:sp>
    <xdr:clientData fLocksWithSheet="0"/>
  </xdr:oneCellAnchor>
  <xdr:oneCellAnchor>
    <xdr:from>
      <xdr:col>1</xdr:col>
      <xdr:colOff>1466850</xdr:colOff>
      <xdr:row>16</xdr:row>
      <xdr:rowOff>57150</xdr:rowOff>
    </xdr:from>
    <xdr:ext cx="752475" cy="609600"/>
    <xdr:sp macro="" textlink="">
      <xdr:nvSpPr>
        <xdr:cNvPr id="7" name="Shap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4971174" y="3475494"/>
          <a:ext cx="749653" cy="609013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alcance máximo diario</a:t>
          </a:r>
          <a:endParaRPr sz="1100"/>
        </a:p>
      </xdr:txBody>
    </xdr:sp>
    <xdr:clientData fLocksWithSheet="0"/>
  </xdr:oneCellAnchor>
  <xdr:oneCellAnchor>
    <xdr:from>
      <xdr:col>1</xdr:col>
      <xdr:colOff>314325</xdr:colOff>
      <xdr:row>19</xdr:row>
      <xdr:rowOff>95250</xdr:rowOff>
    </xdr:from>
    <xdr:ext cx="2543175" cy="771525"/>
    <xdr:pic>
      <xdr:nvPicPr>
        <xdr:cNvPr id="8" name="image4.pn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1847850</xdr:colOff>
      <xdr:row>0</xdr:row>
      <xdr:rowOff>19050</xdr:rowOff>
    </xdr:from>
    <xdr:ext cx="4743450" cy="1136650"/>
    <xdr:pic>
      <xdr:nvPicPr>
        <xdr:cNvPr id="10" name="image2.pn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978650" y="19050"/>
          <a:ext cx="4743450" cy="1136650"/>
        </a:xfrm>
        <a:prstGeom prst="rect">
          <a:avLst/>
        </a:prstGeom>
        <a:noFill/>
      </xdr:spPr>
    </xdr:pic>
    <xdr:clientData fLocksWithSheet="0"/>
  </xdr:oneCellAnchor>
  <xdr:twoCellAnchor editAs="absolute">
    <xdr:from>
      <xdr:col>1</xdr:col>
      <xdr:colOff>330200</xdr:colOff>
      <xdr:row>0</xdr:row>
      <xdr:rowOff>0</xdr:rowOff>
    </xdr:from>
    <xdr:to>
      <xdr:col>1</xdr:col>
      <xdr:colOff>1600200</xdr:colOff>
      <xdr:row>2</xdr:row>
      <xdr:rowOff>12700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1A98F38-5C10-6546-A071-CA2AACA1A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000" y="0"/>
          <a:ext cx="1270000" cy="127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57150</xdr:colOff>
      <xdr:row>6</xdr:row>
      <xdr:rowOff>171450</xdr:rowOff>
    </xdr:from>
    <xdr:ext cx="714375" cy="104775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/>
      </xdr:nvGrpSpPr>
      <xdr:grpSpPr>
        <a:xfrm>
          <a:off x="8718550" y="3117850"/>
          <a:ext cx="714375" cy="104775"/>
          <a:chOff x="4993575" y="3732375"/>
          <a:chExt cx="704850" cy="95250"/>
        </a:xfrm>
      </xdr:grpSpPr>
      <xdr:cxnSp macro="">
        <xdr:nvCxnSpPr>
          <xdr:cNvPr id="7" name="Shape 7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CxnSpPr/>
        </xdr:nvCxnSpPr>
        <xdr:spPr>
          <a:xfrm>
            <a:off x="4993575" y="3732375"/>
            <a:ext cx="704850" cy="95250"/>
          </a:xfrm>
          <a:prstGeom prst="straightConnector1">
            <a:avLst/>
          </a:prstGeom>
          <a:noFill/>
          <a:ln w="9525" cap="flat" cmpd="sng">
            <a:solidFill>
              <a:schemeClr val="accent1"/>
            </a:solidFill>
            <a:prstDash val="solid"/>
            <a:miter lim="800000"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3</xdr:col>
      <xdr:colOff>66675</xdr:colOff>
      <xdr:row>6</xdr:row>
      <xdr:rowOff>276225</xdr:rowOff>
    </xdr:from>
    <xdr:ext cx="742950" cy="381000"/>
    <xdr:grpSp>
      <xdr:nvGrpSpPr>
        <xdr:cNvPr id="3" name="Shap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pSpPr/>
      </xdr:nvGrpSpPr>
      <xdr:grpSpPr>
        <a:xfrm>
          <a:off x="8728075" y="3222625"/>
          <a:ext cx="742950" cy="381000"/>
          <a:chOff x="4979288" y="3594263"/>
          <a:chExt cx="733425" cy="371475"/>
        </a:xfrm>
      </xdr:grpSpPr>
      <xdr:cxnSp macro="">
        <xdr:nvCxnSpPr>
          <xdr:cNvPr id="8" name="Shape 8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CxnSpPr/>
        </xdr:nvCxnSpPr>
        <xdr:spPr>
          <a:xfrm>
            <a:off x="4979288" y="3594263"/>
            <a:ext cx="733425" cy="371475"/>
          </a:xfrm>
          <a:prstGeom prst="straightConnector1">
            <a:avLst/>
          </a:prstGeom>
          <a:noFill/>
          <a:ln w="9525" cap="flat" cmpd="sng">
            <a:solidFill>
              <a:schemeClr val="accent1"/>
            </a:solidFill>
            <a:prstDash val="solid"/>
            <a:miter lim="800000"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3</xdr:col>
      <xdr:colOff>47625</xdr:colOff>
      <xdr:row>6</xdr:row>
      <xdr:rowOff>381000</xdr:rowOff>
    </xdr:from>
    <xdr:ext cx="714375" cy="685800"/>
    <xdr:grpSp>
      <xdr:nvGrpSpPr>
        <xdr:cNvPr id="4" name="Shape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8709025" y="3327400"/>
          <a:ext cx="714375" cy="685800"/>
          <a:chOff x="4993575" y="3441863"/>
          <a:chExt cx="704850" cy="676275"/>
        </a:xfrm>
      </xdr:grpSpPr>
      <xdr:cxnSp macro="">
        <xdr:nvCxnSpPr>
          <xdr:cNvPr id="9" name="Shape 9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CxnSpPr/>
        </xdr:nvCxnSpPr>
        <xdr:spPr>
          <a:xfrm>
            <a:off x="4993575" y="3441863"/>
            <a:ext cx="704850" cy="676275"/>
          </a:xfrm>
          <a:prstGeom prst="straightConnector1">
            <a:avLst/>
          </a:prstGeom>
          <a:noFill/>
          <a:ln w="9525" cap="flat" cmpd="sng">
            <a:solidFill>
              <a:schemeClr val="accent1"/>
            </a:solidFill>
            <a:prstDash val="solid"/>
            <a:miter lim="800000"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4</xdr:col>
      <xdr:colOff>542925</xdr:colOff>
      <xdr:row>0</xdr:row>
      <xdr:rowOff>76200</xdr:rowOff>
    </xdr:from>
    <xdr:ext cx="4591050" cy="1168400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2525" y="76200"/>
          <a:ext cx="4591050" cy="1168400"/>
        </a:xfrm>
        <a:prstGeom prst="rect">
          <a:avLst/>
        </a:prstGeom>
        <a:noFill/>
      </xdr:spPr>
    </xdr:pic>
    <xdr:clientData fLocksWithSheet="0"/>
  </xdr:oneCellAnchor>
  <xdr:twoCellAnchor editAs="absolute">
    <xdr:from>
      <xdr:col>1</xdr:col>
      <xdr:colOff>60325</xdr:colOff>
      <xdr:row>0</xdr:row>
      <xdr:rowOff>0</xdr:rowOff>
    </xdr:from>
    <xdr:to>
      <xdr:col>1</xdr:col>
      <xdr:colOff>1330325</xdr:colOff>
      <xdr:row>2</xdr:row>
      <xdr:rowOff>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FA64031-AEF8-184D-97C0-BC5130056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4625" y="0"/>
          <a:ext cx="1270000" cy="127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76200</xdr:colOff>
      <xdr:row>0</xdr:row>
      <xdr:rowOff>76200</xdr:rowOff>
    </xdr:from>
    <xdr:ext cx="4524375" cy="9810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absolute">
    <xdr:from>
      <xdr:col>1</xdr:col>
      <xdr:colOff>0</xdr:colOff>
      <xdr:row>0</xdr:row>
      <xdr:rowOff>0</xdr:rowOff>
    </xdr:from>
    <xdr:to>
      <xdr:col>1</xdr:col>
      <xdr:colOff>1270000</xdr:colOff>
      <xdr:row>1</xdr:row>
      <xdr:rowOff>152400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F83095A-B242-E54F-B28D-1860BFDC0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8200" y="0"/>
          <a:ext cx="1270000" cy="127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0</xdr:row>
      <xdr:rowOff>76200</xdr:rowOff>
    </xdr:from>
    <xdr:ext cx="4476750" cy="113030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083925" y="76200"/>
          <a:ext cx="4476750" cy="1130300"/>
        </a:xfrm>
        <a:prstGeom prst="rect">
          <a:avLst/>
        </a:prstGeom>
        <a:noFill/>
      </xdr:spPr>
    </xdr:pic>
    <xdr:clientData fLocksWithSheet="0"/>
  </xdr:oneCellAnchor>
  <xdr:twoCellAnchor editAs="absolute">
    <xdr:from>
      <xdr:col>1</xdr:col>
      <xdr:colOff>38100</xdr:colOff>
      <xdr:row>0</xdr:row>
      <xdr:rowOff>38100</xdr:rowOff>
    </xdr:from>
    <xdr:to>
      <xdr:col>1</xdr:col>
      <xdr:colOff>1308100</xdr:colOff>
      <xdr:row>1</xdr:row>
      <xdr:rowOff>190500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E7C265A-E292-8144-9749-5FEEA31C5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9400" y="38100"/>
          <a:ext cx="1270000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ristina.novoa@diginova.m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cristina.novoa@diginova.mx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cristina.novoa@diginova.mx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cristina.novoa@diginova.mx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mailto:cristina.novoa@diginova.m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mailto:cristina.novoa@diginova.mx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mailto:cristina.novoa@diginova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workbookViewId="0">
      <pane ySplit="1" topLeftCell="A2" activePane="bottomLeft" state="frozen"/>
      <selection pane="bottomLeft" activeCell="D2" sqref="D2"/>
    </sheetView>
  </sheetViews>
  <sheetFormatPr baseColWidth="10" defaultColWidth="11.1640625" defaultRowHeight="15" customHeight="1"/>
  <cols>
    <col min="1" max="1" width="7.6640625" customWidth="1"/>
    <col min="2" max="2" width="57" customWidth="1"/>
    <col min="3" max="3" width="3.1640625" customWidth="1"/>
    <col min="4" max="4" width="73.5" customWidth="1"/>
    <col min="5" max="5" width="7.6640625" customWidth="1"/>
    <col min="6" max="6" width="57" customWidth="1"/>
    <col min="7" max="7" width="3.1640625" customWidth="1"/>
    <col min="8" max="8" width="73.5" customWidth="1"/>
    <col min="9" max="9" width="7.6640625" customWidth="1"/>
    <col min="10" max="26" width="14.5" customWidth="1"/>
  </cols>
  <sheetData>
    <row r="1" spans="1:26" ht="88.5" customHeight="1">
      <c r="A1" s="1"/>
      <c r="B1" s="2" t="s">
        <v>260</v>
      </c>
      <c r="C1" s="1"/>
      <c r="D1" s="254" t="s">
        <v>247</v>
      </c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4.5" customHeight="1">
      <c r="A3" s="5"/>
      <c r="B3" s="163" t="s">
        <v>0</v>
      </c>
      <c r="C3" s="164"/>
      <c r="D3" s="164"/>
      <c r="E3" s="164"/>
      <c r="F3" s="170" t="s">
        <v>1</v>
      </c>
      <c r="G3" s="171"/>
      <c r="H3" s="172"/>
      <c r="I3" s="7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24" customHeight="1">
      <c r="A4" s="5"/>
      <c r="B4" s="158" t="s">
        <v>2</v>
      </c>
      <c r="C4" s="159"/>
      <c r="D4" s="160"/>
      <c r="E4" s="5"/>
      <c r="F4" s="173" t="s">
        <v>2</v>
      </c>
      <c r="G4" s="159"/>
      <c r="H4" s="16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8" customHeight="1">
      <c r="A5" s="8"/>
      <c r="B5" s="9" t="s">
        <v>3</v>
      </c>
      <c r="C5" s="161"/>
      <c r="D5" s="160"/>
      <c r="E5" s="8"/>
      <c r="F5" s="9" t="s">
        <v>3</v>
      </c>
      <c r="G5" s="161" t="s">
        <v>4</v>
      </c>
      <c r="H5" s="16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75" customHeight="1">
      <c r="A6" s="8"/>
      <c r="B6" s="9" t="s">
        <v>5</v>
      </c>
      <c r="C6" s="161"/>
      <c r="D6" s="160"/>
      <c r="E6" s="8"/>
      <c r="F6" s="9" t="s">
        <v>5</v>
      </c>
      <c r="G6" s="161">
        <v>32</v>
      </c>
      <c r="H6" s="16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7.25" customHeight="1">
      <c r="A7" s="8"/>
      <c r="B7" s="9" t="s">
        <v>6</v>
      </c>
      <c r="C7" s="161"/>
      <c r="D7" s="160"/>
      <c r="E7" s="8"/>
      <c r="F7" s="9" t="s">
        <v>6</v>
      </c>
      <c r="G7" s="161" t="s">
        <v>7</v>
      </c>
      <c r="H7" s="16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6.5" customHeight="1">
      <c r="A8" s="8"/>
      <c r="B8" s="9" t="s">
        <v>8</v>
      </c>
      <c r="C8" s="161"/>
      <c r="D8" s="160"/>
      <c r="E8" s="8"/>
      <c r="F8" s="9" t="s">
        <v>8</v>
      </c>
      <c r="G8" s="161" t="s">
        <v>9</v>
      </c>
      <c r="H8" s="16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42.75" customHeight="1">
      <c r="A9" s="8"/>
      <c r="B9" s="9" t="s">
        <v>10</v>
      </c>
      <c r="C9" s="174"/>
      <c r="D9" s="159"/>
      <c r="E9" s="8"/>
      <c r="F9" s="9" t="s">
        <v>11</v>
      </c>
      <c r="G9" s="161" t="s">
        <v>12</v>
      </c>
      <c r="H9" s="16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8" customHeight="1">
      <c r="A10" s="8"/>
      <c r="B10" s="9" t="s">
        <v>13</v>
      </c>
      <c r="C10" s="161"/>
      <c r="D10" s="160"/>
      <c r="E10" s="8"/>
      <c r="F10" s="9" t="s">
        <v>13</v>
      </c>
      <c r="G10" s="161" t="s">
        <v>14</v>
      </c>
      <c r="H10" s="16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>
      <c r="A11" s="8"/>
      <c r="B11" s="8"/>
      <c r="C11" s="10"/>
      <c r="D11" s="6"/>
      <c r="E11" s="8"/>
      <c r="F11" s="8"/>
      <c r="G11" s="10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5"/>
      <c r="B12" s="158" t="s">
        <v>15</v>
      </c>
      <c r="C12" s="159"/>
      <c r="D12" s="160"/>
      <c r="E12" s="5"/>
      <c r="F12" s="173" t="s">
        <v>15</v>
      </c>
      <c r="G12" s="159"/>
      <c r="H12" s="16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51" customHeight="1">
      <c r="A13" s="11"/>
      <c r="B13" s="12" t="s">
        <v>16</v>
      </c>
      <c r="C13" s="165"/>
      <c r="D13" s="160"/>
      <c r="E13" s="11"/>
      <c r="F13" s="12" t="s">
        <v>16</v>
      </c>
      <c r="G13" s="175" t="s">
        <v>17</v>
      </c>
      <c r="H13" s="172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>
      <c r="A14" s="11"/>
      <c r="B14" s="166" t="s">
        <v>18</v>
      </c>
      <c r="C14" s="13"/>
      <c r="D14" s="14" t="s">
        <v>19</v>
      </c>
      <c r="E14" s="11"/>
      <c r="F14" s="166" t="s">
        <v>18</v>
      </c>
      <c r="G14" s="13"/>
      <c r="H14" s="14" t="s">
        <v>19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>
      <c r="A15" s="11"/>
      <c r="B15" s="167"/>
      <c r="C15" s="13"/>
      <c r="D15" s="14" t="s">
        <v>20</v>
      </c>
      <c r="E15" s="11"/>
      <c r="F15" s="167"/>
      <c r="G15" s="13" t="s">
        <v>21</v>
      </c>
      <c r="H15" s="14" t="s">
        <v>20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>
      <c r="A16" s="11"/>
      <c r="B16" s="167"/>
      <c r="C16" s="13"/>
      <c r="D16" s="14" t="s">
        <v>22</v>
      </c>
      <c r="E16" s="11"/>
      <c r="F16" s="167"/>
      <c r="G16" s="13"/>
      <c r="H16" s="14" t="s">
        <v>22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>
      <c r="A17" s="11"/>
      <c r="B17" s="167"/>
      <c r="C17" s="13"/>
      <c r="D17" s="14" t="s">
        <v>23</v>
      </c>
      <c r="E17" s="11"/>
      <c r="F17" s="167"/>
      <c r="G17" s="13"/>
      <c r="H17" s="14" t="s">
        <v>23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>
      <c r="A18" s="11"/>
      <c r="B18" s="167"/>
      <c r="C18" s="13"/>
      <c r="D18" s="14" t="s">
        <v>24</v>
      </c>
      <c r="E18" s="11"/>
      <c r="F18" s="167"/>
      <c r="G18" s="13" t="s">
        <v>21</v>
      </c>
      <c r="H18" s="14" t="s">
        <v>24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>
      <c r="A19" s="11"/>
      <c r="B19" s="167"/>
      <c r="C19" s="13"/>
      <c r="D19" s="14" t="s">
        <v>25</v>
      </c>
      <c r="E19" s="11"/>
      <c r="F19" s="167"/>
      <c r="G19" s="13"/>
      <c r="H19" s="14" t="s">
        <v>25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>
      <c r="A20" s="11"/>
      <c r="B20" s="168"/>
      <c r="C20" s="13"/>
      <c r="D20" s="14" t="s">
        <v>26</v>
      </c>
      <c r="E20" s="11"/>
      <c r="F20" s="168"/>
      <c r="G20" s="13"/>
      <c r="H20" s="14" t="s">
        <v>27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>
      <c r="A21" s="6"/>
      <c r="B21" s="6"/>
      <c r="C21" s="10"/>
      <c r="D21" s="6"/>
      <c r="E21" s="6"/>
      <c r="F21" s="6"/>
      <c r="G21" s="10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0.75" customHeight="1">
      <c r="A22" s="5"/>
      <c r="B22" s="169" t="s">
        <v>28</v>
      </c>
      <c r="C22" s="159"/>
      <c r="D22" s="160"/>
      <c r="E22" s="15"/>
      <c r="F22" s="176" t="s">
        <v>28</v>
      </c>
      <c r="G22" s="159"/>
      <c r="H22" s="16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0" customHeight="1">
      <c r="A23" s="11"/>
      <c r="B23" s="16" t="s">
        <v>248</v>
      </c>
      <c r="C23" s="165"/>
      <c r="D23" s="160"/>
      <c r="E23" s="11"/>
      <c r="F23" s="16" t="s">
        <v>248</v>
      </c>
      <c r="G23" s="162" t="s">
        <v>29</v>
      </c>
      <c r="H23" s="16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0" customHeight="1">
      <c r="A24" s="11"/>
      <c r="B24" s="16" t="s">
        <v>249</v>
      </c>
      <c r="C24" s="165"/>
      <c r="D24" s="160"/>
      <c r="E24" s="11"/>
      <c r="F24" s="16" t="s">
        <v>249</v>
      </c>
      <c r="G24" s="162" t="s">
        <v>30</v>
      </c>
      <c r="H24" s="16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0" customHeight="1">
      <c r="A25" s="11"/>
      <c r="B25" s="16" t="s">
        <v>250</v>
      </c>
      <c r="C25" s="165"/>
      <c r="D25" s="160"/>
      <c r="E25" s="11"/>
      <c r="F25" s="16" t="s">
        <v>250</v>
      </c>
      <c r="G25" s="162" t="s">
        <v>31</v>
      </c>
      <c r="H25" s="16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0" customHeight="1">
      <c r="A26" s="6"/>
      <c r="B26" s="16" t="s">
        <v>251</v>
      </c>
      <c r="C26" s="165"/>
      <c r="D26" s="160"/>
      <c r="E26" s="6"/>
      <c r="F26" s="16" t="s">
        <v>251</v>
      </c>
      <c r="G26" s="162" t="s">
        <v>32</v>
      </c>
      <c r="H26" s="16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0" customHeight="1">
      <c r="A27" s="8"/>
      <c r="B27" s="16" t="s">
        <v>252</v>
      </c>
      <c r="C27" s="165"/>
      <c r="D27" s="160"/>
      <c r="E27" s="8"/>
      <c r="F27" s="16" t="s">
        <v>252</v>
      </c>
      <c r="G27" s="162" t="s">
        <v>33</v>
      </c>
      <c r="H27" s="16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0" customHeight="1">
      <c r="A28" s="8"/>
      <c r="B28" s="16" t="s">
        <v>253</v>
      </c>
      <c r="C28" s="165"/>
      <c r="D28" s="160"/>
      <c r="E28" s="8"/>
      <c r="F28" s="16" t="s">
        <v>253</v>
      </c>
      <c r="G28" s="162" t="s">
        <v>34</v>
      </c>
      <c r="H28" s="16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0" customHeight="1">
      <c r="A29" s="8"/>
      <c r="B29" s="16" t="s">
        <v>254</v>
      </c>
      <c r="C29" s="165"/>
      <c r="D29" s="160"/>
      <c r="E29" s="8"/>
      <c r="F29" s="16" t="s">
        <v>254</v>
      </c>
      <c r="G29" s="162" t="s">
        <v>35</v>
      </c>
      <c r="H29" s="16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0" customHeight="1">
      <c r="A30" s="8"/>
      <c r="B30" s="16" t="s">
        <v>255</v>
      </c>
      <c r="C30" s="165"/>
      <c r="D30" s="160"/>
      <c r="E30" s="8"/>
      <c r="F30" s="16" t="s">
        <v>255</v>
      </c>
      <c r="G30" s="162" t="s">
        <v>36</v>
      </c>
      <c r="H30" s="16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0" customHeight="1">
      <c r="A31" s="8"/>
      <c r="B31" s="16" t="s">
        <v>256</v>
      </c>
      <c r="C31" s="165"/>
      <c r="D31" s="160"/>
      <c r="E31" s="8"/>
      <c r="F31" s="16" t="s">
        <v>256</v>
      </c>
      <c r="G31" s="162" t="s">
        <v>37</v>
      </c>
      <c r="H31" s="16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0" customHeight="1">
      <c r="A32" s="8"/>
      <c r="B32" s="16" t="s">
        <v>259</v>
      </c>
      <c r="C32" s="165"/>
      <c r="D32" s="160"/>
      <c r="E32" s="8"/>
      <c r="F32" s="16" t="s">
        <v>259</v>
      </c>
      <c r="G32" s="162" t="s">
        <v>38</v>
      </c>
      <c r="H32" s="16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0" customHeight="1">
      <c r="A33" s="8"/>
      <c r="B33" s="16" t="s">
        <v>258</v>
      </c>
      <c r="C33" s="165"/>
      <c r="D33" s="160"/>
      <c r="E33" s="8"/>
      <c r="F33" s="16" t="s">
        <v>258</v>
      </c>
      <c r="G33" s="162" t="s">
        <v>39</v>
      </c>
      <c r="H33" s="16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0" customHeight="1">
      <c r="A34" s="8"/>
      <c r="B34" s="16" t="s">
        <v>257</v>
      </c>
      <c r="C34" s="165"/>
      <c r="D34" s="160"/>
      <c r="E34" s="8"/>
      <c r="F34" s="16" t="s">
        <v>257</v>
      </c>
      <c r="G34" s="162" t="s">
        <v>40</v>
      </c>
      <c r="H34" s="16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66.75" customHeight="1">
      <c r="A35" s="8"/>
      <c r="B35" s="8"/>
      <c r="C35" s="10"/>
      <c r="D35" s="6"/>
      <c r="E35" s="8"/>
      <c r="F35" s="8"/>
      <c r="G35" s="1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0.75" customHeight="1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3" customHeight="1">
      <c r="A37" s="5"/>
      <c r="B37" s="163" t="s">
        <v>41</v>
      </c>
      <c r="C37" s="164"/>
      <c r="D37" s="164"/>
      <c r="E37" s="164"/>
      <c r="F37" s="163" t="s">
        <v>42</v>
      </c>
      <c r="G37" s="164"/>
      <c r="H37" s="164"/>
      <c r="I37" s="164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21" customHeight="1">
      <c r="A38" s="5"/>
      <c r="B38" s="158" t="s">
        <v>2</v>
      </c>
      <c r="C38" s="159"/>
      <c r="D38" s="160"/>
      <c r="E38" s="15"/>
      <c r="F38" s="158" t="s">
        <v>2</v>
      </c>
      <c r="G38" s="159"/>
      <c r="H38" s="160"/>
      <c r="I38" s="5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>
      <c r="A39" s="8"/>
      <c r="B39" s="9" t="s">
        <v>3</v>
      </c>
      <c r="C39" s="161"/>
      <c r="D39" s="160"/>
      <c r="E39" s="8"/>
      <c r="F39" s="9" t="s">
        <v>3</v>
      </c>
      <c r="G39" s="161"/>
      <c r="H39" s="160"/>
      <c r="I39" s="8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>
      <c r="A40" s="8"/>
      <c r="B40" s="9" t="s">
        <v>5</v>
      </c>
      <c r="C40" s="161"/>
      <c r="D40" s="160"/>
      <c r="E40" s="8"/>
      <c r="F40" s="9" t="s">
        <v>5</v>
      </c>
      <c r="G40" s="161"/>
      <c r="H40" s="160"/>
      <c r="I40" s="8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>
      <c r="A41" s="8"/>
      <c r="B41" s="9" t="s">
        <v>6</v>
      </c>
      <c r="C41" s="161"/>
      <c r="D41" s="160"/>
      <c r="E41" s="8"/>
      <c r="F41" s="9" t="s">
        <v>6</v>
      </c>
      <c r="G41" s="161"/>
      <c r="H41" s="160"/>
      <c r="I41" s="8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>
      <c r="A42" s="8"/>
      <c r="B42" s="9" t="s">
        <v>8</v>
      </c>
      <c r="C42" s="161"/>
      <c r="D42" s="160"/>
      <c r="E42" s="8"/>
      <c r="F42" s="9" t="s">
        <v>8</v>
      </c>
      <c r="G42" s="161"/>
      <c r="H42" s="160"/>
      <c r="I42" s="8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>
      <c r="A43" s="8"/>
      <c r="B43" s="9" t="s">
        <v>10</v>
      </c>
      <c r="C43" s="161"/>
      <c r="D43" s="160"/>
      <c r="E43" s="8"/>
      <c r="F43" s="9" t="s">
        <v>10</v>
      </c>
      <c r="G43" s="161"/>
      <c r="H43" s="160"/>
      <c r="I43" s="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>
      <c r="A44" s="8"/>
      <c r="B44" s="9" t="s">
        <v>13</v>
      </c>
      <c r="C44" s="161"/>
      <c r="D44" s="160"/>
      <c r="E44" s="8"/>
      <c r="F44" s="9" t="s">
        <v>13</v>
      </c>
      <c r="G44" s="161"/>
      <c r="H44" s="160"/>
      <c r="I44" s="8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>
      <c r="A45" s="8"/>
      <c r="B45" s="8"/>
      <c r="C45" s="10"/>
      <c r="D45" s="6"/>
      <c r="E45" s="8"/>
      <c r="F45" s="8"/>
      <c r="G45" s="10"/>
      <c r="H45" s="6"/>
      <c r="I45" s="8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22.5" customHeight="1">
      <c r="A46" s="5"/>
      <c r="B46" s="158" t="s">
        <v>15</v>
      </c>
      <c r="C46" s="159"/>
      <c r="D46" s="160"/>
      <c r="E46" s="5"/>
      <c r="F46" s="158" t="s">
        <v>15</v>
      </c>
      <c r="G46" s="159"/>
      <c r="H46" s="160"/>
      <c r="I46" s="5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66.75" customHeight="1">
      <c r="A47" s="11"/>
      <c r="B47" s="17" t="s">
        <v>16</v>
      </c>
      <c r="C47" s="165"/>
      <c r="D47" s="160"/>
      <c r="E47" s="11"/>
      <c r="F47" s="17" t="s">
        <v>16</v>
      </c>
      <c r="G47" s="161"/>
      <c r="H47" s="160"/>
      <c r="I47" s="11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>
      <c r="A48" s="11"/>
      <c r="B48" s="166" t="s">
        <v>18</v>
      </c>
      <c r="C48" s="13"/>
      <c r="D48" s="14" t="s">
        <v>19</v>
      </c>
      <c r="E48" s="11"/>
      <c r="F48" s="166" t="s">
        <v>18</v>
      </c>
      <c r="G48" s="13"/>
      <c r="H48" s="14" t="s">
        <v>19</v>
      </c>
      <c r="I48" s="11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>
      <c r="A49" s="11"/>
      <c r="B49" s="167"/>
      <c r="C49" s="13"/>
      <c r="D49" s="14" t="s">
        <v>20</v>
      </c>
      <c r="E49" s="11"/>
      <c r="F49" s="167"/>
      <c r="G49" s="13"/>
      <c r="H49" s="14" t="s">
        <v>20</v>
      </c>
      <c r="I49" s="11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>
      <c r="A50" s="11"/>
      <c r="B50" s="167"/>
      <c r="C50" s="13"/>
      <c r="D50" s="14" t="s">
        <v>22</v>
      </c>
      <c r="E50" s="11"/>
      <c r="F50" s="167"/>
      <c r="G50" s="13"/>
      <c r="H50" s="14" t="s">
        <v>22</v>
      </c>
      <c r="I50" s="11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>
      <c r="A51" s="11"/>
      <c r="B51" s="167"/>
      <c r="C51" s="13"/>
      <c r="D51" s="14" t="s">
        <v>23</v>
      </c>
      <c r="E51" s="11"/>
      <c r="F51" s="167"/>
      <c r="G51" s="13"/>
      <c r="H51" s="14" t="s">
        <v>23</v>
      </c>
      <c r="I51" s="11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>
      <c r="A52" s="11"/>
      <c r="B52" s="167"/>
      <c r="C52" s="13"/>
      <c r="D52" s="14" t="s">
        <v>24</v>
      </c>
      <c r="E52" s="11"/>
      <c r="F52" s="167"/>
      <c r="G52" s="13"/>
      <c r="H52" s="14" t="s">
        <v>24</v>
      </c>
      <c r="I52" s="11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>
      <c r="A53" s="11"/>
      <c r="B53" s="167"/>
      <c r="C53" s="13"/>
      <c r="D53" s="14" t="s">
        <v>25</v>
      </c>
      <c r="E53" s="11"/>
      <c r="F53" s="167"/>
      <c r="G53" s="13"/>
      <c r="H53" s="14" t="s">
        <v>25</v>
      </c>
      <c r="I53" s="11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>
      <c r="A54" s="11"/>
      <c r="B54" s="168"/>
      <c r="C54" s="13"/>
      <c r="D54" s="14" t="s">
        <v>43</v>
      </c>
      <c r="E54" s="11"/>
      <c r="F54" s="168"/>
      <c r="G54" s="13"/>
      <c r="H54" s="14" t="s">
        <v>27</v>
      </c>
      <c r="I54" s="11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>
      <c r="A55" s="6"/>
      <c r="B55" s="6"/>
      <c r="C55" s="10"/>
      <c r="D55" s="6"/>
      <c r="E55" s="6"/>
      <c r="F55" s="6"/>
      <c r="G55" s="10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21.75" customHeight="1">
      <c r="A56" s="5"/>
      <c r="B56" s="169" t="s">
        <v>28</v>
      </c>
      <c r="C56" s="159"/>
      <c r="D56" s="160"/>
      <c r="E56" s="5"/>
      <c r="F56" s="169" t="s">
        <v>28</v>
      </c>
      <c r="G56" s="159"/>
      <c r="H56" s="160"/>
      <c r="I56" s="5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4.5" customHeight="1">
      <c r="A57" s="11"/>
      <c r="B57" s="16" t="s">
        <v>248</v>
      </c>
      <c r="C57" s="165"/>
      <c r="D57" s="160"/>
      <c r="E57" s="11"/>
      <c r="F57" s="16" t="s">
        <v>248</v>
      </c>
      <c r="G57" s="165"/>
      <c r="H57" s="160"/>
      <c r="I57" s="11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7.5" customHeight="1">
      <c r="A58" s="11"/>
      <c r="B58" s="16" t="s">
        <v>249</v>
      </c>
      <c r="C58" s="165"/>
      <c r="D58" s="160"/>
      <c r="E58" s="11"/>
      <c r="F58" s="16" t="s">
        <v>249</v>
      </c>
      <c r="G58" s="165"/>
      <c r="H58" s="160"/>
      <c r="I58" s="11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9" customHeight="1">
      <c r="A59" s="11"/>
      <c r="B59" s="16" t="s">
        <v>250</v>
      </c>
      <c r="C59" s="165"/>
      <c r="D59" s="160"/>
      <c r="E59" s="11"/>
      <c r="F59" s="16" t="s">
        <v>250</v>
      </c>
      <c r="G59" s="165"/>
      <c r="H59" s="160"/>
      <c r="I59" s="11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6.75" customHeight="1">
      <c r="A60" s="6"/>
      <c r="B60" s="16" t="s">
        <v>251</v>
      </c>
      <c r="C60" s="165"/>
      <c r="D60" s="160"/>
      <c r="E60" s="6"/>
      <c r="F60" s="16" t="s">
        <v>251</v>
      </c>
      <c r="G60" s="165"/>
      <c r="H60" s="16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7.5" customHeight="1">
      <c r="A61" s="8"/>
      <c r="B61" s="16" t="s">
        <v>252</v>
      </c>
      <c r="C61" s="165"/>
      <c r="D61" s="160"/>
      <c r="E61" s="8"/>
      <c r="F61" s="16" t="s">
        <v>252</v>
      </c>
      <c r="G61" s="165"/>
      <c r="H61" s="160"/>
      <c r="I61" s="8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7.5" customHeight="1">
      <c r="A62" s="8"/>
      <c r="B62" s="16" t="s">
        <v>253</v>
      </c>
      <c r="C62" s="165"/>
      <c r="D62" s="160"/>
      <c r="E62" s="8"/>
      <c r="F62" s="16" t="s">
        <v>253</v>
      </c>
      <c r="G62" s="165"/>
      <c r="H62" s="160"/>
      <c r="I62" s="8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7.5" customHeight="1">
      <c r="A63" s="8"/>
      <c r="B63" s="16" t="s">
        <v>254</v>
      </c>
      <c r="C63" s="165"/>
      <c r="D63" s="160"/>
      <c r="E63" s="8"/>
      <c r="F63" s="16" t="s">
        <v>254</v>
      </c>
      <c r="G63" s="165"/>
      <c r="H63" s="160"/>
      <c r="I63" s="8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6.75" customHeight="1">
      <c r="A64" s="8"/>
      <c r="B64" s="16" t="s">
        <v>255</v>
      </c>
      <c r="C64" s="165"/>
      <c r="D64" s="160"/>
      <c r="E64" s="8"/>
      <c r="F64" s="16" t="s">
        <v>255</v>
      </c>
      <c r="G64" s="165"/>
      <c r="H64" s="160"/>
      <c r="I64" s="8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7.5" customHeight="1">
      <c r="A65" s="8"/>
      <c r="B65" s="16" t="s">
        <v>256</v>
      </c>
      <c r="C65" s="165"/>
      <c r="D65" s="160"/>
      <c r="E65" s="8"/>
      <c r="F65" s="16" t="s">
        <v>256</v>
      </c>
      <c r="G65" s="165"/>
      <c r="H65" s="160"/>
      <c r="I65" s="8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7.5" customHeight="1">
      <c r="A66" s="8"/>
      <c r="B66" s="16" t="s">
        <v>259</v>
      </c>
      <c r="C66" s="165"/>
      <c r="D66" s="160"/>
      <c r="E66" s="8"/>
      <c r="F66" s="16" t="s">
        <v>259</v>
      </c>
      <c r="G66" s="165"/>
      <c r="H66" s="160"/>
      <c r="I66" s="8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7.5" customHeight="1">
      <c r="A67" s="8"/>
      <c r="B67" s="16" t="s">
        <v>258</v>
      </c>
      <c r="C67" s="165"/>
      <c r="D67" s="160"/>
      <c r="E67" s="8"/>
      <c r="F67" s="16" t="s">
        <v>258</v>
      </c>
      <c r="G67" s="165"/>
      <c r="H67" s="160"/>
      <c r="I67" s="8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9" customHeight="1">
      <c r="A68" s="8"/>
      <c r="B68" s="16" t="s">
        <v>257</v>
      </c>
      <c r="C68" s="165"/>
      <c r="D68" s="160"/>
      <c r="E68" s="8"/>
      <c r="F68" s="16" t="s">
        <v>257</v>
      </c>
      <c r="G68" s="165"/>
      <c r="H68" s="160"/>
      <c r="I68" s="8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>
      <c r="A69" s="8"/>
      <c r="B69" s="8"/>
      <c r="C69" s="10"/>
      <c r="D69" s="6"/>
      <c r="E69" s="8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96">
    <mergeCell ref="C32:D32"/>
    <mergeCell ref="C33:D33"/>
    <mergeCell ref="C34:D34"/>
    <mergeCell ref="G62:H62"/>
    <mergeCell ref="G63:H63"/>
    <mergeCell ref="G28:H28"/>
    <mergeCell ref="C28:D28"/>
    <mergeCell ref="C29:D29"/>
    <mergeCell ref="C30:D30"/>
    <mergeCell ref="C31:D31"/>
    <mergeCell ref="C25:D25"/>
    <mergeCell ref="C26:D26"/>
    <mergeCell ref="C27:D27"/>
    <mergeCell ref="F22:H22"/>
    <mergeCell ref="G23:H23"/>
    <mergeCell ref="G24:H24"/>
    <mergeCell ref="G25:H25"/>
    <mergeCell ref="G26:H26"/>
    <mergeCell ref="G27:H27"/>
    <mergeCell ref="F14:F20"/>
    <mergeCell ref="B14:B20"/>
    <mergeCell ref="B22:D22"/>
    <mergeCell ref="C23:D23"/>
    <mergeCell ref="C24:D24"/>
    <mergeCell ref="C10:D10"/>
    <mergeCell ref="B12:D12"/>
    <mergeCell ref="C13:D13"/>
    <mergeCell ref="G7:H7"/>
    <mergeCell ref="G8:H8"/>
    <mergeCell ref="G9:H9"/>
    <mergeCell ref="G10:H10"/>
    <mergeCell ref="F12:H12"/>
    <mergeCell ref="G13:H13"/>
    <mergeCell ref="G6:H6"/>
    <mergeCell ref="C6:D6"/>
    <mergeCell ref="C7:D7"/>
    <mergeCell ref="C8:D8"/>
    <mergeCell ref="C9:D9"/>
    <mergeCell ref="B3:E3"/>
    <mergeCell ref="F3:H3"/>
    <mergeCell ref="B4:D4"/>
    <mergeCell ref="F4:H4"/>
    <mergeCell ref="C5:D5"/>
    <mergeCell ref="G5:H5"/>
    <mergeCell ref="C67:D67"/>
    <mergeCell ref="G67:H67"/>
    <mergeCell ref="C68:D68"/>
    <mergeCell ref="G68:H68"/>
    <mergeCell ref="C61:D61"/>
    <mergeCell ref="C62:D62"/>
    <mergeCell ref="C63:D63"/>
    <mergeCell ref="C64:D64"/>
    <mergeCell ref="G64:H64"/>
    <mergeCell ref="C65:D65"/>
    <mergeCell ref="C66:D66"/>
    <mergeCell ref="C60:D60"/>
    <mergeCell ref="G60:H60"/>
    <mergeCell ref="G61:H61"/>
    <mergeCell ref="G65:H65"/>
    <mergeCell ref="G66:H66"/>
    <mergeCell ref="C57:D57"/>
    <mergeCell ref="C58:D58"/>
    <mergeCell ref="G57:H57"/>
    <mergeCell ref="G58:H58"/>
    <mergeCell ref="C59:D59"/>
    <mergeCell ref="G59:H59"/>
    <mergeCell ref="G47:H47"/>
    <mergeCell ref="C47:D47"/>
    <mergeCell ref="B48:B54"/>
    <mergeCell ref="F48:F54"/>
    <mergeCell ref="B56:D56"/>
    <mergeCell ref="F56:H56"/>
    <mergeCell ref="C43:D43"/>
    <mergeCell ref="G43:H43"/>
    <mergeCell ref="C44:D44"/>
    <mergeCell ref="G44:H44"/>
    <mergeCell ref="B46:D46"/>
    <mergeCell ref="F46:H46"/>
    <mergeCell ref="G41:H41"/>
    <mergeCell ref="G42:H42"/>
    <mergeCell ref="B37:E37"/>
    <mergeCell ref="B38:D38"/>
    <mergeCell ref="C39:D39"/>
    <mergeCell ref="C40:D40"/>
    <mergeCell ref="G40:H40"/>
    <mergeCell ref="C41:D41"/>
    <mergeCell ref="C42:D42"/>
    <mergeCell ref="F38:H38"/>
    <mergeCell ref="G39:H39"/>
    <mergeCell ref="G29:H29"/>
    <mergeCell ref="G30:H30"/>
    <mergeCell ref="G31:H31"/>
    <mergeCell ref="G32:H32"/>
    <mergeCell ref="G33:H33"/>
    <mergeCell ref="G34:H34"/>
    <mergeCell ref="F37:I37"/>
  </mergeCells>
  <hyperlinks>
    <hyperlink ref="D1" r:id="rId1" xr:uid="{4BC2A6D8-B656-9048-9942-909C1F1CF06D}"/>
  </hyperlinks>
  <pageMargins left="0" right="0" top="0" bottom="0" header="0" footer="0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workbookViewId="0">
      <pane ySplit="1" topLeftCell="A2" activePane="bottomLeft" state="frozen"/>
      <selection pane="bottomLeft" activeCell="L4" sqref="L4"/>
    </sheetView>
  </sheetViews>
  <sheetFormatPr baseColWidth="10" defaultColWidth="11.1640625" defaultRowHeight="15" customHeight="1"/>
  <cols>
    <col min="1" max="1" width="3.33203125" customWidth="1"/>
    <col min="2" max="2" width="19.1640625" customWidth="1"/>
    <col min="3" max="3" width="21.6640625" customWidth="1"/>
    <col min="4" max="4" width="22" customWidth="1"/>
    <col min="5" max="5" width="2.83203125" customWidth="1"/>
    <col min="6" max="6" width="6.1640625" customWidth="1"/>
    <col min="7" max="7" width="25.1640625" customWidth="1"/>
    <col min="8" max="8" width="21.1640625" customWidth="1"/>
    <col min="9" max="9" width="25.1640625" customWidth="1"/>
    <col min="10" max="10" width="10.83203125" customWidth="1"/>
    <col min="11" max="11" width="6.1640625" customWidth="1"/>
    <col min="12" max="12" width="23.1640625" customWidth="1"/>
    <col min="13" max="13" width="19" customWidth="1"/>
    <col min="14" max="14" width="20" customWidth="1"/>
    <col min="15" max="26" width="10.83203125" customWidth="1"/>
  </cols>
  <sheetData>
    <row r="1" spans="1:26" ht="94" customHeight="1">
      <c r="A1" s="1"/>
      <c r="B1" s="1"/>
      <c r="C1" s="256" t="s">
        <v>261</v>
      </c>
      <c r="D1" s="256"/>
      <c r="E1" s="4"/>
      <c r="F1" s="4"/>
      <c r="G1" s="255" t="s">
        <v>177</v>
      </c>
      <c r="H1" s="16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">
      <c r="A2" s="1"/>
      <c r="B2" s="1"/>
      <c r="C2" s="1"/>
      <c r="D2" s="1"/>
      <c r="E2" s="1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">
      <c r="A3" s="1"/>
      <c r="B3" s="19" t="s">
        <v>44</v>
      </c>
      <c r="C3" s="197" t="s">
        <v>45</v>
      </c>
      <c r="D3" s="198"/>
      <c r="E3" s="177" t="s">
        <v>46</v>
      </c>
      <c r="F3" s="1"/>
      <c r="G3" s="19" t="s">
        <v>44</v>
      </c>
      <c r="H3" s="197" t="s">
        <v>45</v>
      </c>
      <c r="I3" s="198"/>
      <c r="J3" s="177" t="s">
        <v>46</v>
      </c>
      <c r="K3" s="1"/>
      <c r="L3" s="19" t="s">
        <v>44</v>
      </c>
      <c r="M3" s="197" t="s">
        <v>45</v>
      </c>
      <c r="N3" s="198"/>
      <c r="O3" s="177" t="s">
        <v>46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7">
      <c r="A4" s="1"/>
      <c r="B4" s="20"/>
      <c r="C4" s="21" t="s">
        <v>47</v>
      </c>
      <c r="D4" s="21" t="s">
        <v>48</v>
      </c>
      <c r="E4" s="178"/>
      <c r="F4" s="1"/>
      <c r="G4" s="20"/>
      <c r="H4" s="21" t="s">
        <v>47</v>
      </c>
      <c r="I4" s="21" t="s">
        <v>48</v>
      </c>
      <c r="J4" s="178"/>
      <c r="K4" s="1"/>
      <c r="L4" s="20"/>
      <c r="M4" s="21" t="s">
        <v>47</v>
      </c>
      <c r="N4" s="21" t="s">
        <v>48</v>
      </c>
      <c r="O4" s="178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02.75" customHeight="1">
      <c r="A5" s="1"/>
      <c r="B5" s="22" t="s">
        <v>50</v>
      </c>
      <c r="C5" s="23"/>
      <c r="D5" s="24"/>
      <c r="E5" s="179" t="s">
        <v>51</v>
      </c>
      <c r="F5" s="1"/>
      <c r="G5" s="22" t="s">
        <v>50</v>
      </c>
      <c r="H5" s="23"/>
      <c r="I5" s="24"/>
      <c r="J5" s="179" t="s">
        <v>51</v>
      </c>
      <c r="K5" s="1"/>
      <c r="L5" s="22" t="s">
        <v>50</v>
      </c>
      <c r="M5" s="23"/>
      <c r="N5" s="24"/>
      <c r="O5" s="179" t="s">
        <v>51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3" customHeight="1">
      <c r="A6" s="1"/>
      <c r="B6" s="25" t="s">
        <v>52</v>
      </c>
      <c r="C6" s="26"/>
      <c r="D6" s="27"/>
      <c r="E6" s="180"/>
      <c r="F6" s="1"/>
      <c r="G6" s="25" t="s">
        <v>52</v>
      </c>
      <c r="H6" s="26"/>
      <c r="I6" s="27"/>
      <c r="J6" s="180"/>
      <c r="K6" s="1"/>
      <c r="L6" s="25" t="s">
        <v>52</v>
      </c>
      <c r="M6" s="26"/>
      <c r="N6" s="27"/>
      <c r="O6" s="180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6" customHeight="1">
      <c r="A7" s="1"/>
      <c r="B7" s="25" t="s">
        <v>53</v>
      </c>
      <c r="C7" s="26"/>
      <c r="D7" s="27"/>
      <c r="E7" s="180"/>
      <c r="F7" s="1"/>
      <c r="G7" s="25" t="s">
        <v>53</v>
      </c>
      <c r="H7" s="26"/>
      <c r="I7" s="27"/>
      <c r="J7" s="180"/>
      <c r="K7" s="1"/>
      <c r="L7" s="25" t="s">
        <v>53</v>
      </c>
      <c r="M7" s="26"/>
      <c r="N7" s="27"/>
      <c r="O7" s="180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4.5" customHeight="1">
      <c r="A8" s="1"/>
      <c r="B8" s="28" t="s">
        <v>54</v>
      </c>
      <c r="C8" s="29"/>
      <c r="D8" s="30"/>
      <c r="E8" s="178"/>
      <c r="F8" s="1"/>
      <c r="G8" s="28" t="s">
        <v>54</v>
      </c>
      <c r="H8" s="29"/>
      <c r="I8" s="30"/>
      <c r="J8" s="178"/>
      <c r="K8" s="1"/>
      <c r="L8" s="28" t="s">
        <v>54</v>
      </c>
      <c r="M8" s="29"/>
      <c r="N8" s="30"/>
      <c r="O8" s="178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>
      <c r="A9" s="1"/>
      <c r="B9" s="31"/>
      <c r="C9" s="32" t="s">
        <v>55</v>
      </c>
      <c r="D9" s="33" t="s">
        <v>56</v>
      </c>
      <c r="E9" s="34" t="s">
        <v>57</v>
      </c>
      <c r="F9" s="1"/>
      <c r="G9" s="31"/>
      <c r="H9" s="32" t="s">
        <v>55</v>
      </c>
      <c r="I9" s="33" t="s">
        <v>56</v>
      </c>
      <c r="J9" s="34" t="s">
        <v>57</v>
      </c>
      <c r="K9" s="1"/>
      <c r="L9" s="31"/>
      <c r="M9" s="32" t="s">
        <v>55</v>
      </c>
      <c r="N9" s="33" t="s">
        <v>56</v>
      </c>
      <c r="O9" s="34" t="s">
        <v>57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7">
      <c r="A10" s="1"/>
      <c r="B10" s="181" t="s">
        <v>58</v>
      </c>
      <c r="C10" s="182"/>
      <c r="D10" s="182"/>
      <c r="E10" s="182"/>
      <c r="F10" s="1"/>
      <c r="G10" s="181" t="s">
        <v>59</v>
      </c>
      <c r="H10" s="182"/>
      <c r="I10" s="182"/>
      <c r="J10" s="182"/>
      <c r="K10" s="1"/>
      <c r="L10" s="181" t="s">
        <v>60</v>
      </c>
      <c r="M10" s="182"/>
      <c r="N10" s="182"/>
      <c r="O10" s="18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7">
      <c r="A11" s="1"/>
      <c r="B11" s="164"/>
      <c r="C11" s="164"/>
      <c r="D11" s="164"/>
      <c r="E11" s="164"/>
      <c r="F11" s="1"/>
      <c r="G11" s="164"/>
      <c r="H11" s="164"/>
      <c r="I11" s="164"/>
      <c r="J11" s="164"/>
      <c r="K11" s="1"/>
      <c r="L11" s="164"/>
      <c r="M11" s="164"/>
      <c r="N11" s="164"/>
      <c r="O11" s="164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7">
      <c r="A12" s="1"/>
      <c r="B12" s="1"/>
      <c r="C12" s="1"/>
      <c r="D12" s="1"/>
      <c r="E12" s="18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3">
      <c r="A13" s="1"/>
      <c r="B13" s="194" t="s">
        <v>61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7">
      <c r="A14" s="1"/>
      <c r="B14" s="195" t="s">
        <v>62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7">
      <c r="A15" s="1"/>
      <c r="B15" s="1"/>
      <c r="C15" s="1"/>
      <c r="D15" s="1"/>
      <c r="E15" s="18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7">
      <c r="A16" s="1"/>
      <c r="B16" s="35" t="s">
        <v>44</v>
      </c>
      <c r="C16" s="183" t="s">
        <v>45</v>
      </c>
      <c r="D16" s="184"/>
      <c r="E16" s="185" t="s">
        <v>46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7">
      <c r="A17" s="1"/>
      <c r="B17" s="36" t="s">
        <v>49</v>
      </c>
      <c r="C17" s="37" t="s">
        <v>47</v>
      </c>
      <c r="D17" s="37" t="s">
        <v>48</v>
      </c>
      <c r="E17" s="18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57.75" customHeight="1">
      <c r="A18" s="1"/>
      <c r="B18" s="38" t="s">
        <v>50</v>
      </c>
      <c r="C18" s="39" t="s">
        <v>63</v>
      </c>
      <c r="D18" s="39" t="s">
        <v>64</v>
      </c>
      <c r="E18" s="187" t="s">
        <v>51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8.75" customHeight="1">
      <c r="A19" s="1"/>
      <c r="B19" s="38" t="s">
        <v>52</v>
      </c>
      <c r="C19" s="39" t="s">
        <v>65</v>
      </c>
      <c r="D19" s="39" t="s">
        <v>66</v>
      </c>
      <c r="E19" s="167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51.75" customHeight="1">
      <c r="A20" s="1"/>
      <c r="B20" s="38" t="s">
        <v>53</v>
      </c>
      <c r="C20" s="39" t="s">
        <v>67</v>
      </c>
      <c r="D20" s="39" t="s">
        <v>68</v>
      </c>
      <c r="E20" s="167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3.75" customHeight="1">
      <c r="A21" s="1"/>
      <c r="B21" s="40" t="s">
        <v>54</v>
      </c>
      <c r="C21" s="39" t="s">
        <v>69</v>
      </c>
      <c r="D21" s="39" t="s">
        <v>70</v>
      </c>
      <c r="E21" s="186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41"/>
      <c r="C22" s="42" t="s">
        <v>55</v>
      </c>
      <c r="D22" s="42" t="s">
        <v>56</v>
      </c>
      <c r="E22" s="43" t="s">
        <v>57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188" t="s">
        <v>71</v>
      </c>
      <c r="C23" s="189"/>
      <c r="D23" s="189"/>
      <c r="E23" s="190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191"/>
      <c r="C24" s="192"/>
      <c r="D24" s="192"/>
      <c r="E24" s="193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1"/>
      <c r="C25" s="1"/>
      <c r="D25" s="1"/>
      <c r="E25" s="18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1"/>
      <c r="C26" s="1"/>
      <c r="D26" s="1"/>
      <c r="E26" s="18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1"/>
      <c r="C27" s="1"/>
      <c r="D27" s="1"/>
      <c r="E27" s="18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1"/>
      <c r="C28" s="1"/>
      <c r="D28" s="1"/>
      <c r="E28" s="18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8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8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8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8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8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8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8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8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8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8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8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8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8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8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8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8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8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8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8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8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8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8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8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8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8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8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8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8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8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8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8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8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8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8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8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8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8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8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8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8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8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8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8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8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8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8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8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8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8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8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8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8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8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8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8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8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8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8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8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8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8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8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8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8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8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8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8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8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8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8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8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8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8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8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8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8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8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8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8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8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8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8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8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8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8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8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8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8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8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8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8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8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8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8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8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8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8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8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8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8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8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8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8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8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8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8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8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8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8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8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8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8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8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8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8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8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8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8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8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8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8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8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8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8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8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8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8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8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8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8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8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8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8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8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8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8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8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8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8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8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8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8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8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8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8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8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8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8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8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8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8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8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8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8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8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8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8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8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8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8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8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8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8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8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8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8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8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8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8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8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8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8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8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8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8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8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8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8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8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8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8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8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8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8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8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8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8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8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8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8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8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8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8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8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8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8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8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8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8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8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8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8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8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8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8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8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8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8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8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8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8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8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8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8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8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8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8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8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8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8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8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8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8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8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8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8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8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8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8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8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8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8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8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8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8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8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8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8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8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8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8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8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8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8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8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8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8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8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8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8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8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8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8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8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8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8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8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8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8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8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8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8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8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8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8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8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8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8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8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8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8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8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8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8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8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8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8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8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8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8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8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8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8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8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8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8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8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8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8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8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8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8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8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8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8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8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8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8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8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8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8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8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8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8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8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8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8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8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8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8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8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8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8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8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8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8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8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8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8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8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8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8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8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8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8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8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8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8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8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8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8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8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8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8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8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8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8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8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8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8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8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8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8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8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8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8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8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8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8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8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8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8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8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8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8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8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8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8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8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8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8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8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8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8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8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8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8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8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8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8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8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8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8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8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8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8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8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8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8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8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8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8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8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8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8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8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8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8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8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8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8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8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8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8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8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8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8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8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8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8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8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8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8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8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8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8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8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8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8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8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8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8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8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8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8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8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8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8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8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8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8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8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8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8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8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8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8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8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8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8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8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8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8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8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8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8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8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8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8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8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8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8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8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8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8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8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8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8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8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8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8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8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8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8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8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8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8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8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8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8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8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8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8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8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8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8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8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8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8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8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8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8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8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8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8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8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8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8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8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8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8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8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8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8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8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8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8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8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8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8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8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8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8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8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8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8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8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8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8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8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8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8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8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8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8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8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8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8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8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8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8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8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8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8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8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8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8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8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8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8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8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8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8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8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8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8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8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8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8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8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8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8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8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8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8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8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8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8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8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8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8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8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8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8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8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8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8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8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8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8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8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8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8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8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8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8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8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8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8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8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8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8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8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8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8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8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8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8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8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8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8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8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8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8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8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8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8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8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8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8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8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8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8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8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8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8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8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8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8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8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8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8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8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8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8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8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8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8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8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8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8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8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8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8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8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8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8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8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8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8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8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8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8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8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8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8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8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8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8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8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8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8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8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8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8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8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8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8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8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8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8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8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8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8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8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8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8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8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8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8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8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8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8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8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8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8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8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8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8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8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8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8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8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8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8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8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8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8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8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8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8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8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8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8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8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8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8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8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8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8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8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8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8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8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8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8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8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8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8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8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8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8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8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8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8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8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8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8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8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8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8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8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8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8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8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8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8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8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8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8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8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8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8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8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8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8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8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8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8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8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8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8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8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8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8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8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8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8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8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8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8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8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8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8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8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8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8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8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8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8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8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8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8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8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8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8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8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8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8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8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8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8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8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8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8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8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8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8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8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8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8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8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8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8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8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8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8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8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8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8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8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8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8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8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8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8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8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8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8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8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8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8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8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8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8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8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8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8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8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8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8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8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8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8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8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8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8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8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8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8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8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8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8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8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8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8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8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8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8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8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8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8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8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8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8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8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8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8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8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8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8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8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8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8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8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8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8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8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8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8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8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8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8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8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8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8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8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8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8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8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8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8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8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8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8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8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8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8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8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8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8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8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8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8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8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8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8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8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8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8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8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8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8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8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8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8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8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8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8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8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8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8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8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8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8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8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8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8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8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8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8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8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8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8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8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8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8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8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8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8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8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8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8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8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8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8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8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8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8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8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8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8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8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8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8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8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8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8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8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8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8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8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8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8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8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8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8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8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8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8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8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8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8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8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8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8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8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8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8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8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8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8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8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8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8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8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8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8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8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8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8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8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8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8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8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8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8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8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8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8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8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8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8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8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8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8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8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8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8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8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8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8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8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8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8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8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8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8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8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8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8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8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8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8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8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8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8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8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8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8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0">
    <mergeCell ref="O3:O4"/>
    <mergeCell ref="O5:O8"/>
    <mergeCell ref="C1:D1"/>
    <mergeCell ref="G1:H1"/>
    <mergeCell ref="C3:D3"/>
    <mergeCell ref="E3:E4"/>
    <mergeCell ref="H3:I3"/>
    <mergeCell ref="M3:N3"/>
    <mergeCell ref="C16:D16"/>
    <mergeCell ref="E16:E17"/>
    <mergeCell ref="E18:E21"/>
    <mergeCell ref="B23:E24"/>
    <mergeCell ref="L10:O11"/>
    <mergeCell ref="B13:L13"/>
    <mergeCell ref="B14:L14"/>
    <mergeCell ref="J3:J4"/>
    <mergeCell ref="J5:J8"/>
    <mergeCell ref="G10:J11"/>
    <mergeCell ref="E5:E8"/>
    <mergeCell ref="B10:E11"/>
  </mergeCells>
  <hyperlinks>
    <hyperlink ref="G1" r:id="rId1" xr:uid="{6656D669-319F-224B-97CE-A13E20DDA3CD}"/>
  </hyperlinks>
  <pageMargins left="0.7" right="0.7" top="0.75" bottom="0.75" header="0" footer="0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showGridLines="0" workbookViewId="0">
      <pane ySplit="1" topLeftCell="A2" activePane="bottomLeft" state="frozen"/>
      <selection pane="bottomLeft" activeCell="E2" sqref="E2"/>
    </sheetView>
  </sheetViews>
  <sheetFormatPr baseColWidth="10" defaultColWidth="11.1640625" defaultRowHeight="15" customHeight="1"/>
  <cols>
    <col min="1" max="1" width="3.6640625" customWidth="1"/>
    <col min="2" max="2" width="2.6640625" customWidth="1"/>
    <col min="3" max="3" width="19.5" customWidth="1"/>
    <col min="4" max="8" width="10.83203125" customWidth="1"/>
    <col min="9" max="9" width="17.1640625" customWidth="1"/>
    <col min="10" max="10" width="2.83203125" customWidth="1"/>
    <col min="11" max="11" width="18.1640625" customWidth="1"/>
    <col min="12" max="12" width="1.33203125" customWidth="1"/>
    <col min="13" max="15" width="10.83203125" customWidth="1"/>
    <col min="16" max="16" width="18.1640625" customWidth="1"/>
    <col min="17" max="18" width="10.83203125" customWidth="1"/>
    <col min="19" max="19" width="19.6640625" customWidth="1"/>
    <col min="20" max="26" width="10.83203125" customWidth="1"/>
  </cols>
  <sheetData>
    <row r="1" spans="1:26" ht="88.5" customHeight="1">
      <c r="A1" s="1"/>
      <c r="B1" s="1"/>
      <c r="C1" s="1"/>
      <c r="D1" s="1"/>
      <c r="E1" s="196" t="s">
        <v>261</v>
      </c>
      <c r="F1" s="164"/>
      <c r="G1" s="255" t="s">
        <v>177</v>
      </c>
      <c r="H1" s="164"/>
      <c r="I1" s="16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">
      <c r="A3" s="6"/>
      <c r="B3" s="6"/>
      <c r="C3" s="6"/>
      <c r="D3" s="6"/>
      <c r="E3" s="6"/>
      <c r="F3" s="6"/>
      <c r="G3" s="6"/>
      <c r="H3" s="6"/>
      <c r="I3" s="6"/>
      <c r="J3" s="6"/>
      <c r="K3" s="44"/>
      <c r="L3" s="44"/>
      <c r="M3" s="44"/>
      <c r="N3" s="44"/>
      <c r="O3" s="44"/>
      <c r="P3" s="44"/>
      <c r="Q3" s="44"/>
      <c r="R3" s="44"/>
      <c r="S3" s="44"/>
      <c r="T3" s="1"/>
      <c r="U3" s="1"/>
      <c r="V3" s="1"/>
      <c r="W3" s="1"/>
      <c r="X3" s="1"/>
      <c r="Y3" s="1"/>
      <c r="Z3" s="1"/>
    </row>
    <row r="4" spans="1:26" ht="20">
      <c r="A4" s="45"/>
      <c r="B4" s="45"/>
      <c r="C4" s="45"/>
      <c r="D4" s="45" t="s">
        <v>72</v>
      </c>
      <c r="E4" s="45"/>
      <c r="F4" s="45"/>
      <c r="G4" s="45"/>
      <c r="H4" s="45"/>
      <c r="I4" s="45"/>
      <c r="J4" s="45"/>
      <c r="K4" s="45"/>
      <c r="L4" s="45"/>
      <c r="M4" s="45"/>
      <c r="N4" s="45" t="s">
        <v>1</v>
      </c>
      <c r="O4" s="45"/>
      <c r="P4" s="45"/>
      <c r="Q4" s="45"/>
      <c r="R4" s="45"/>
      <c r="S4" s="45"/>
      <c r="T4" s="1"/>
      <c r="U4" s="1"/>
      <c r="V4" s="1"/>
      <c r="W4" s="1"/>
      <c r="X4" s="1"/>
      <c r="Y4" s="1"/>
      <c r="Z4" s="1"/>
    </row>
    <row r="5" spans="1:26" ht="20">
      <c r="A5" s="45"/>
      <c r="B5" s="45"/>
      <c r="C5" s="45"/>
      <c r="D5" s="45" t="s">
        <v>73</v>
      </c>
      <c r="E5" s="217"/>
      <c r="F5" s="159"/>
      <c r="G5" s="159"/>
      <c r="H5" s="159"/>
      <c r="I5" s="160"/>
      <c r="J5" s="45"/>
      <c r="K5" s="45"/>
      <c r="L5" s="45"/>
      <c r="M5" s="45"/>
      <c r="N5" s="45" t="s">
        <v>73</v>
      </c>
      <c r="O5" s="45" t="s">
        <v>4</v>
      </c>
      <c r="P5" s="45"/>
      <c r="Q5" s="45"/>
      <c r="R5" s="45"/>
      <c r="S5" s="45"/>
      <c r="T5" s="1"/>
      <c r="U5" s="1"/>
      <c r="V5" s="1"/>
      <c r="W5" s="1"/>
      <c r="X5" s="1"/>
      <c r="Y5" s="1"/>
      <c r="Z5" s="1"/>
    </row>
    <row r="6" spans="1:26" ht="17">
      <c r="A6" s="6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1"/>
      <c r="U6" s="1"/>
      <c r="V6" s="1"/>
      <c r="W6" s="1"/>
      <c r="X6" s="1"/>
      <c r="Y6" s="1"/>
      <c r="Z6" s="1"/>
    </row>
    <row r="7" spans="1:26" ht="30">
      <c r="A7" s="6"/>
      <c r="B7" s="46"/>
      <c r="C7" s="47"/>
      <c r="D7" s="47" t="s">
        <v>74</v>
      </c>
      <c r="E7" s="47"/>
      <c r="F7" s="47"/>
      <c r="G7" s="47"/>
      <c r="H7" s="44"/>
      <c r="I7" s="44"/>
      <c r="J7" s="44"/>
      <c r="K7" s="44"/>
      <c r="L7" s="46"/>
      <c r="M7" s="47"/>
      <c r="N7" s="47" t="s">
        <v>74</v>
      </c>
      <c r="O7" s="47"/>
      <c r="P7" s="47"/>
      <c r="Q7" s="47"/>
      <c r="R7" s="44"/>
      <c r="S7" s="44"/>
      <c r="T7" s="1"/>
      <c r="U7" s="1"/>
      <c r="V7" s="1"/>
      <c r="W7" s="1"/>
      <c r="X7" s="1"/>
      <c r="Y7" s="1"/>
      <c r="Z7" s="1"/>
    </row>
    <row r="8" spans="1:26" ht="17">
      <c r="A8" s="6"/>
      <c r="B8" s="46"/>
      <c r="C8" s="44"/>
      <c r="D8" s="44"/>
      <c r="E8" s="44"/>
      <c r="F8" s="44"/>
      <c r="G8" s="44"/>
      <c r="H8" s="44"/>
      <c r="I8" s="44"/>
      <c r="J8" s="44"/>
      <c r="K8" s="44"/>
      <c r="L8" s="46"/>
      <c r="M8" s="44"/>
      <c r="N8" s="44"/>
      <c r="O8" s="44"/>
      <c r="P8" s="44"/>
      <c r="Q8" s="44"/>
      <c r="R8" s="44"/>
      <c r="S8" s="44"/>
      <c r="T8" s="1"/>
      <c r="U8" s="1"/>
      <c r="V8" s="1"/>
      <c r="W8" s="1"/>
      <c r="X8" s="1"/>
      <c r="Y8" s="1"/>
      <c r="Z8" s="1"/>
    </row>
    <row r="9" spans="1:26" ht="17">
      <c r="A9" s="6"/>
      <c r="B9" s="46"/>
      <c r="C9" s="48"/>
      <c r="D9" s="48" t="s">
        <v>75</v>
      </c>
      <c r="E9" s="48"/>
      <c r="F9" s="44"/>
      <c r="G9" s="44"/>
      <c r="H9" s="44"/>
      <c r="I9" s="44"/>
      <c r="J9" s="44"/>
      <c r="K9" s="44"/>
      <c r="L9" s="46"/>
      <c r="M9" s="48"/>
      <c r="N9" s="48" t="s">
        <v>75</v>
      </c>
      <c r="O9" s="48"/>
      <c r="P9" s="44"/>
      <c r="Q9" s="44"/>
      <c r="R9" s="44"/>
      <c r="S9" s="44"/>
      <c r="T9" s="1"/>
      <c r="U9" s="1"/>
      <c r="V9" s="1"/>
      <c r="W9" s="1"/>
      <c r="X9" s="1"/>
      <c r="Y9" s="1"/>
      <c r="Z9" s="1"/>
    </row>
    <row r="10" spans="1:26" ht="17">
      <c r="A10" s="6"/>
      <c r="B10" s="46"/>
      <c r="C10" s="44"/>
      <c r="D10" s="44"/>
      <c r="E10" s="44"/>
      <c r="F10" s="44"/>
      <c r="G10" s="44"/>
      <c r="H10" s="44"/>
      <c r="I10" s="44"/>
      <c r="J10" s="44"/>
      <c r="K10" s="44"/>
      <c r="L10" s="46"/>
      <c r="M10" s="44"/>
      <c r="N10" s="44"/>
      <c r="O10" s="44"/>
      <c r="P10" s="44"/>
      <c r="Q10" s="44"/>
      <c r="R10" s="44"/>
      <c r="S10" s="44"/>
      <c r="T10" s="1"/>
      <c r="U10" s="1"/>
      <c r="V10" s="1"/>
      <c r="W10" s="1"/>
      <c r="X10" s="1"/>
      <c r="Y10" s="1"/>
      <c r="Z10" s="1"/>
    </row>
    <row r="11" spans="1:26" ht="17">
      <c r="A11" s="6"/>
      <c r="B11" s="46"/>
      <c r="C11" s="49"/>
      <c r="D11" s="200"/>
      <c r="E11" s="159"/>
      <c r="F11" s="159"/>
      <c r="G11" s="159"/>
      <c r="H11" s="159"/>
      <c r="I11" s="160"/>
      <c r="J11" s="44"/>
      <c r="K11" s="44"/>
      <c r="L11" s="46"/>
      <c r="M11" s="49"/>
      <c r="N11" s="49" t="s">
        <v>76</v>
      </c>
      <c r="O11" s="49"/>
      <c r="P11" s="49"/>
      <c r="Q11" s="49"/>
      <c r="R11" s="49"/>
      <c r="S11" s="49"/>
      <c r="T11" s="1"/>
      <c r="U11" s="1"/>
      <c r="V11" s="1"/>
      <c r="W11" s="1"/>
      <c r="X11" s="1"/>
      <c r="Y11" s="1"/>
      <c r="Z11" s="1"/>
    </row>
    <row r="12" spans="1:26" ht="17">
      <c r="A12" s="6"/>
      <c r="B12" s="46"/>
      <c r="C12" s="49"/>
      <c r="D12" s="200"/>
      <c r="E12" s="159"/>
      <c r="F12" s="159"/>
      <c r="G12" s="159"/>
      <c r="H12" s="159"/>
      <c r="I12" s="160"/>
      <c r="J12" s="44"/>
      <c r="K12" s="44"/>
      <c r="L12" s="46"/>
      <c r="M12" s="49"/>
      <c r="N12" s="49" t="s">
        <v>77</v>
      </c>
      <c r="O12" s="49"/>
      <c r="P12" s="49"/>
      <c r="Q12" s="44"/>
      <c r="R12" s="44"/>
      <c r="S12" s="44"/>
      <c r="T12" s="1"/>
      <c r="U12" s="1"/>
      <c r="V12" s="1"/>
      <c r="W12" s="1"/>
      <c r="X12" s="1"/>
      <c r="Y12" s="1"/>
      <c r="Z12" s="1"/>
    </row>
    <row r="13" spans="1:26" ht="17">
      <c r="A13" s="6"/>
      <c r="B13" s="46"/>
      <c r="C13" s="49"/>
      <c r="D13" s="200"/>
      <c r="E13" s="159"/>
      <c r="F13" s="159"/>
      <c r="G13" s="159"/>
      <c r="H13" s="159"/>
      <c r="I13" s="160"/>
      <c r="J13" s="44"/>
      <c r="K13" s="44"/>
      <c r="L13" s="46"/>
      <c r="M13" s="49"/>
      <c r="N13" s="49" t="s">
        <v>78</v>
      </c>
      <c r="O13" s="49"/>
      <c r="P13" s="49"/>
      <c r="Q13" s="49"/>
      <c r="R13" s="49"/>
      <c r="S13" s="44"/>
      <c r="T13" s="1"/>
      <c r="U13" s="1"/>
      <c r="V13" s="1"/>
      <c r="W13" s="1"/>
      <c r="X13" s="1"/>
      <c r="Y13" s="1"/>
      <c r="Z13" s="1"/>
    </row>
    <row r="14" spans="1:26" ht="17">
      <c r="A14" s="6"/>
      <c r="B14" s="44"/>
      <c r="C14" s="49"/>
      <c r="D14" s="49"/>
      <c r="E14" s="44"/>
      <c r="F14" s="44"/>
      <c r="G14" s="44"/>
      <c r="H14" s="44"/>
      <c r="I14" s="44"/>
      <c r="J14" s="44"/>
      <c r="K14" s="44"/>
      <c r="L14" s="44"/>
      <c r="M14" s="49"/>
      <c r="N14" s="49"/>
      <c r="O14" s="44"/>
      <c r="P14" s="44"/>
      <c r="Q14" s="44"/>
      <c r="R14" s="44"/>
      <c r="S14" s="44"/>
      <c r="T14" s="1"/>
      <c r="U14" s="1"/>
      <c r="V14" s="1"/>
      <c r="W14" s="1"/>
      <c r="X14" s="1"/>
      <c r="Y14" s="1"/>
      <c r="Z14" s="1"/>
    </row>
    <row r="15" spans="1:26" ht="30">
      <c r="A15" s="6"/>
      <c r="B15" s="50"/>
      <c r="C15" s="51"/>
      <c r="D15" s="51" t="s">
        <v>79</v>
      </c>
      <c r="E15" s="51"/>
      <c r="F15" s="51"/>
      <c r="G15" s="51"/>
      <c r="H15" s="44"/>
      <c r="I15" s="44"/>
      <c r="J15" s="44"/>
      <c r="K15" s="44"/>
      <c r="L15" s="50"/>
      <c r="M15" s="51"/>
      <c r="N15" s="51" t="s">
        <v>79</v>
      </c>
      <c r="O15" s="51"/>
      <c r="P15" s="51"/>
      <c r="Q15" s="51"/>
      <c r="R15" s="44"/>
      <c r="S15" s="44"/>
      <c r="T15" s="1"/>
      <c r="U15" s="1"/>
      <c r="V15" s="1"/>
      <c r="W15" s="1"/>
      <c r="X15" s="1"/>
      <c r="Y15" s="1"/>
      <c r="Z15" s="1"/>
    </row>
    <row r="16" spans="1:26" ht="17">
      <c r="A16" s="6"/>
      <c r="B16" s="50"/>
      <c r="C16" s="44"/>
      <c r="D16" s="44"/>
      <c r="E16" s="44"/>
      <c r="F16" s="44"/>
      <c r="G16" s="44"/>
      <c r="H16" s="44"/>
      <c r="I16" s="44"/>
      <c r="J16" s="44"/>
      <c r="K16" s="44"/>
      <c r="L16" s="50"/>
      <c r="M16" s="44"/>
      <c r="N16" s="44"/>
      <c r="O16" s="44"/>
      <c r="P16" s="44"/>
      <c r="Q16" s="44"/>
      <c r="R16" s="44"/>
      <c r="S16" s="44"/>
      <c r="T16" s="1"/>
      <c r="U16" s="1"/>
      <c r="V16" s="1"/>
      <c r="W16" s="1"/>
      <c r="X16" s="1"/>
      <c r="Y16" s="1"/>
      <c r="Z16" s="1"/>
    </row>
    <row r="17" spans="1:26" ht="17">
      <c r="A17" s="6"/>
      <c r="B17" s="50"/>
      <c r="C17" s="52"/>
      <c r="D17" s="52" t="s">
        <v>80</v>
      </c>
      <c r="E17" s="52"/>
      <c r="F17" s="44"/>
      <c r="G17" s="44"/>
      <c r="H17" s="44"/>
      <c r="I17" s="44"/>
      <c r="J17" s="44"/>
      <c r="K17" s="44"/>
      <c r="L17" s="50"/>
      <c r="M17" s="52"/>
      <c r="N17" s="52" t="s">
        <v>80</v>
      </c>
      <c r="O17" s="52"/>
      <c r="P17" s="44"/>
      <c r="Q17" s="44"/>
      <c r="R17" s="44"/>
      <c r="S17" s="44"/>
      <c r="T17" s="1"/>
      <c r="U17" s="1"/>
      <c r="V17" s="1"/>
      <c r="W17" s="1"/>
      <c r="X17" s="1"/>
      <c r="Y17" s="1"/>
      <c r="Z17" s="1"/>
    </row>
    <row r="18" spans="1:26" ht="18.75" customHeight="1">
      <c r="A18" s="6"/>
      <c r="B18" s="50"/>
      <c r="C18" s="53"/>
      <c r="D18" s="218"/>
      <c r="E18" s="159"/>
      <c r="F18" s="159"/>
      <c r="G18" s="159"/>
      <c r="H18" s="159"/>
      <c r="I18" s="159"/>
      <c r="J18" s="160"/>
      <c r="K18" s="44"/>
      <c r="L18" s="50"/>
      <c r="M18" s="53"/>
      <c r="N18" s="53" t="s">
        <v>81</v>
      </c>
      <c r="O18" s="53"/>
      <c r="P18" s="53"/>
      <c r="Q18" s="53"/>
      <c r="R18" s="53"/>
      <c r="S18" s="44"/>
      <c r="T18" s="1"/>
      <c r="U18" s="1"/>
      <c r="V18" s="1"/>
      <c r="W18" s="1"/>
      <c r="X18" s="1"/>
      <c r="Y18" s="1"/>
      <c r="Z18" s="1"/>
    </row>
    <row r="19" spans="1:26" ht="15" customHeight="1">
      <c r="A19" s="6"/>
      <c r="B19" s="50"/>
      <c r="C19" s="44"/>
      <c r="D19" s="44"/>
      <c r="E19" s="44"/>
      <c r="F19" s="44"/>
      <c r="G19" s="44"/>
      <c r="H19" s="44"/>
      <c r="I19" s="44"/>
      <c r="J19" s="44"/>
      <c r="K19" s="44"/>
      <c r="L19" s="50"/>
      <c r="M19" s="44"/>
      <c r="N19" s="44"/>
      <c r="O19" s="44"/>
      <c r="P19" s="44"/>
      <c r="Q19" s="44"/>
      <c r="R19" s="44"/>
      <c r="S19" s="44"/>
      <c r="T19" s="1"/>
      <c r="U19" s="1"/>
      <c r="V19" s="1"/>
      <c r="W19" s="1"/>
      <c r="X19" s="1"/>
      <c r="Y19" s="1"/>
      <c r="Z19" s="1"/>
    </row>
    <row r="20" spans="1:26" ht="17">
      <c r="A20" s="6"/>
      <c r="B20" s="50"/>
      <c r="C20" s="48"/>
      <c r="D20" s="48" t="s">
        <v>75</v>
      </c>
      <c r="E20" s="48"/>
      <c r="F20" s="44"/>
      <c r="G20" s="44"/>
      <c r="H20" s="44"/>
      <c r="I20" s="44"/>
      <c r="J20" s="44"/>
      <c r="K20" s="44"/>
      <c r="L20" s="50"/>
      <c r="M20" s="48"/>
      <c r="N20" s="48" t="s">
        <v>75</v>
      </c>
      <c r="O20" s="48"/>
      <c r="P20" s="44"/>
      <c r="Q20" s="44"/>
      <c r="R20" s="44"/>
      <c r="S20" s="44"/>
      <c r="T20" s="1"/>
      <c r="U20" s="1"/>
      <c r="V20" s="1"/>
      <c r="W20" s="1"/>
      <c r="X20" s="1"/>
      <c r="Y20" s="1"/>
      <c r="Z20" s="1"/>
    </row>
    <row r="21" spans="1:26" ht="15.75" customHeight="1">
      <c r="A21" s="6"/>
      <c r="B21" s="50"/>
      <c r="C21" s="49"/>
      <c r="D21" s="219"/>
      <c r="E21" s="159"/>
      <c r="F21" s="159"/>
      <c r="G21" s="159"/>
      <c r="H21" s="159"/>
      <c r="I21" s="160"/>
      <c r="J21" s="44"/>
      <c r="K21" s="44"/>
      <c r="L21" s="50"/>
      <c r="M21" s="49"/>
      <c r="N21" s="49" t="s">
        <v>82</v>
      </c>
      <c r="O21" s="49"/>
      <c r="P21" s="49"/>
      <c r="Q21" s="49"/>
      <c r="R21" s="49"/>
      <c r="S21" s="44"/>
      <c r="T21" s="1"/>
      <c r="U21" s="1"/>
      <c r="V21" s="1"/>
      <c r="W21" s="1"/>
      <c r="X21" s="1"/>
      <c r="Y21" s="1"/>
      <c r="Z21" s="1"/>
    </row>
    <row r="22" spans="1:26" ht="15.75" customHeight="1">
      <c r="A22" s="6"/>
      <c r="B22" s="50"/>
      <c r="C22" s="49"/>
      <c r="D22" s="200"/>
      <c r="E22" s="159"/>
      <c r="F22" s="159"/>
      <c r="G22" s="159"/>
      <c r="H22" s="159"/>
      <c r="I22" s="160"/>
      <c r="J22" s="44"/>
      <c r="K22" s="44"/>
      <c r="L22" s="50"/>
      <c r="M22" s="49"/>
      <c r="N22" s="49" t="s">
        <v>83</v>
      </c>
      <c r="O22" s="49"/>
      <c r="P22" s="49"/>
      <c r="Q22" s="49"/>
      <c r="R22" s="49"/>
      <c r="S22" s="44"/>
      <c r="T22" s="1"/>
      <c r="U22" s="1"/>
      <c r="V22" s="1"/>
      <c r="W22" s="1"/>
      <c r="X22" s="1"/>
      <c r="Y22" s="1"/>
      <c r="Z22" s="1"/>
    </row>
    <row r="23" spans="1:26" ht="15.75" customHeight="1">
      <c r="A23" s="6"/>
      <c r="B23" s="50"/>
      <c r="C23" s="49"/>
      <c r="D23" s="200"/>
      <c r="E23" s="159"/>
      <c r="F23" s="159"/>
      <c r="G23" s="159"/>
      <c r="H23" s="159"/>
      <c r="I23" s="160"/>
      <c r="J23" s="44"/>
      <c r="K23" s="44"/>
      <c r="L23" s="50"/>
      <c r="M23" s="49"/>
      <c r="N23" s="49" t="s">
        <v>84</v>
      </c>
      <c r="O23" s="49"/>
      <c r="P23" s="49"/>
      <c r="Q23" s="49"/>
      <c r="R23" s="44"/>
      <c r="S23" s="44"/>
      <c r="T23" s="1"/>
      <c r="U23" s="1"/>
      <c r="V23" s="1"/>
      <c r="W23" s="1"/>
      <c r="X23" s="1"/>
      <c r="Y23" s="1"/>
      <c r="Z23" s="1"/>
    </row>
    <row r="24" spans="1:26" ht="15.75" customHeight="1">
      <c r="A24" s="6"/>
      <c r="B24" s="44"/>
      <c r="C24" s="49"/>
      <c r="D24" s="49"/>
      <c r="E24" s="44"/>
      <c r="F24" s="44"/>
      <c r="G24" s="44"/>
      <c r="H24" s="44"/>
      <c r="I24" s="44"/>
      <c r="J24" s="44"/>
      <c r="K24" s="44"/>
      <c r="L24" s="44"/>
      <c r="M24" s="49"/>
      <c r="N24" s="49"/>
      <c r="O24" s="44"/>
      <c r="P24" s="44"/>
      <c r="Q24" s="44"/>
      <c r="R24" s="44"/>
      <c r="S24" s="44"/>
      <c r="T24" s="1"/>
      <c r="U24" s="1"/>
      <c r="V24" s="1"/>
      <c r="W24" s="1"/>
      <c r="X24" s="1"/>
      <c r="Y24" s="1"/>
      <c r="Z24" s="1"/>
    </row>
    <row r="25" spans="1:26" ht="33" customHeight="1">
      <c r="A25" s="6"/>
      <c r="B25" s="54"/>
      <c r="C25" s="55"/>
      <c r="D25" s="55" t="s">
        <v>85</v>
      </c>
      <c r="E25" s="55"/>
      <c r="F25" s="55"/>
      <c r="G25" s="55"/>
      <c r="H25" s="44"/>
      <c r="I25" s="44"/>
      <c r="J25" s="44"/>
      <c r="K25" s="44"/>
      <c r="L25" s="54"/>
      <c r="M25" s="55"/>
      <c r="N25" s="55" t="s">
        <v>85</v>
      </c>
      <c r="O25" s="55"/>
      <c r="P25" s="55"/>
      <c r="Q25" s="55"/>
      <c r="R25" s="44"/>
      <c r="S25" s="44"/>
      <c r="T25" s="1"/>
      <c r="U25" s="1"/>
      <c r="V25" s="1"/>
      <c r="W25" s="1"/>
      <c r="X25" s="1"/>
      <c r="Y25" s="1"/>
      <c r="Z25" s="1"/>
    </row>
    <row r="26" spans="1:26" ht="15.75" customHeight="1">
      <c r="A26" s="6"/>
      <c r="B26" s="54"/>
      <c r="C26" s="44"/>
      <c r="D26" s="44"/>
      <c r="E26" s="44"/>
      <c r="F26" s="44"/>
      <c r="G26" s="44"/>
      <c r="H26" s="44"/>
      <c r="I26" s="44"/>
      <c r="J26" s="44"/>
      <c r="K26" s="44"/>
      <c r="L26" s="54"/>
      <c r="M26" s="44"/>
      <c r="N26" s="44"/>
      <c r="O26" s="44"/>
      <c r="P26" s="44"/>
      <c r="Q26" s="44"/>
      <c r="R26" s="44"/>
      <c r="S26" s="44"/>
      <c r="T26" s="1"/>
      <c r="U26" s="1"/>
      <c r="V26" s="1"/>
      <c r="W26" s="1"/>
      <c r="X26" s="1"/>
      <c r="Y26" s="1"/>
      <c r="Z26" s="1"/>
    </row>
    <row r="27" spans="1:26" ht="15.75" customHeight="1">
      <c r="A27" s="6"/>
      <c r="B27" s="54"/>
      <c r="C27" s="52"/>
      <c r="D27" s="52" t="s">
        <v>86</v>
      </c>
      <c r="E27" s="52"/>
      <c r="F27" s="52"/>
      <c r="G27" s="44"/>
      <c r="H27" s="44"/>
      <c r="I27" s="44"/>
      <c r="J27" s="44"/>
      <c r="K27" s="44"/>
      <c r="L27" s="54"/>
      <c r="M27" s="52"/>
      <c r="N27" s="52" t="s">
        <v>86</v>
      </c>
      <c r="O27" s="52"/>
      <c r="P27" s="52"/>
      <c r="Q27" s="44"/>
      <c r="R27" s="44"/>
      <c r="S27" s="44"/>
      <c r="T27" s="1"/>
      <c r="U27" s="1"/>
      <c r="V27" s="1"/>
      <c r="W27" s="1"/>
      <c r="X27" s="1"/>
      <c r="Y27" s="1"/>
      <c r="Z27" s="1"/>
    </row>
    <row r="28" spans="1:26" ht="15.75" customHeight="1">
      <c r="A28" s="6"/>
      <c r="B28" s="54"/>
      <c r="C28" s="53"/>
      <c r="D28" s="199"/>
      <c r="E28" s="159"/>
      <c r="F28" s="159"/>
      <c r="G28" s="159"/>
      <c r="H28" s="159"/>
      <c r="I28" s="160"/>
      <c r="J28" s="44"/>
      <c r="K28" s="44"/>
      <c r="L28" s="54"/>
      <c r="M28" s="53"/>
      <c r="N28" s="53" t="s">
        <v>87</v>
      </c>
      <c r="O28" s="53"/>
      <c r="P28" s="44"/>
      <c r="Q28" s="44"/>
      <c r="R28" s="44"/>
      <c r="S28" s="44"/>
      <c r="T28" s="1"/>
      <c r="U28" s="1"/>
      <c r="V28" s="1"/>
      <c r="W28" s="1"/>
      <c r="X28" s="1"/>
      <c r="Y28" s="1"/>
      <c r="Z28" s="1"/>
    </row>
    <row r="29" spans="1:26" ht="15.75" customHeight="1">
      <c r="A29" s="6"/>
      <c r="B29" s="54"/>
      <c r="C29" s="44"/>
      <c r="D29" s="44"/>
      <c r="E29" s="44"/>
      <c r="F29" s="44"/>
      <c r="G29" s="44"/>
      <c r="H29" s="44"/>
      <c r="I29" s="44"/>
      <c r="J29" s="44"/>
      <c r="K29" s="44"/>
      <c r="L29" s="54"/>
      <c r="M29" s="44"/>
      <c r="N29" s="44"/>
      <c r="O29" s="44"/>
      <c r="P29" s="44"/>
      <c r="Q29" s="44"/>
      <c r="R29" s="44"/>
      <c r="S29" s="44"/>
      <c r="T29" s="1"/>
      <c r="U29" s="1"/>
      <c r="V29" s="1"/>
      <c r="W29" s="1"/>
      <c r="X29" s="1"/>
      <c r="Y29" s="1"/>
      <c r="Z29" s="1"/>
    </row>
    <row r="30" spans="1:26" ht="15.75" customHeight="1">
      <c r="A30" s="6"/>
      <c r="B30" s="54"/>
      <c r="C30" s="48"/>
      <c r="D30" s="48" t="s">
        <v>75</v>
      </c>
      <c r="E30" s="48"/>
      <c r="F30" s="44"/>
      <c r="G30" s="44"/>
      <c r="H30" s="44"/>
      <c r="I30" s="44"/>
      <c r="J30" s="44"/>
      <c r="K30" s="44"/>
      <c r="L30" s="54"/>
      <c r="M30" s="48"/>
      <c r="N30" s="48" t="s">
        <v>75</v>
      </c>
      <c r="O30" s="48"/>
      <c r="P30" s="44"/>
      <c r="Q30" s="44"/>
      <c r="R30" s="44"/>
      <c r="S30" s="44"/>
      <c r="T30" s="1"/>
      <c r="U30" s="1"/>
      <c r="V30" s="1"/>
      <c r="W30" s="1"/>
      <c r="X30" s="1"/>
      <c r="Y30" s="1"/>
      <c r="Z30" s="1"/>
    </row>
    <row r="31" spans="1:26" ht="15.75" customHeight="1">
      <c r="A31" s="6"/>
      <c r="B31" s="54"/>
      <c r="C31" s="49"/>
      <c r="D31" s="200"/>
      <c r="E31" s="159"/>
      <c r="F31" s="159"/>
      <c r="G31" s="159"/>
      <c r="H31" s="159"/>
      <c r="I31" s="160"/>
      <c r="J31" s="44"/>
      <c r="K31" s="44"/>
      <c r="L31" s="54"/>
      <c r="M31" s="49"/>
      <c r="N31" s="49" t="s">
        <v>88</v>
      </c>
      <c r="O31" s="49"/>
      <c r="P31" s="49"/>
      <c r="Q31" s="49"/>
      <c r="R31" s="44"/>
      <c r="S31" s="44"/>
      <c r="T31" s="1"/>
      <c r="U31" s="1"/>
      <c r="V31" s="1"/>
      <c r="W31" s="1"/>
      <c r="X31" s="1"/>
      <c r="Y31" s="1"/>
      <c r="Z31" s="1"/>
    </row>
    <row r="32" spans="1:26" ht="15.75" customHeight="1">
      <c r="A32" s="6"/>
      <c r="B32" s="54"/>
      <c r="C32" s="49"/>
      <c r="D32" s="219"/>
      <c r="E32" s="159"/>
      <c r="F32" s="159"/>
      <c r="G32" s="159"/>
      <c r="H32" s="159"/>
      <c r="I32" s="160"/>
      <c r="J32" s="44"/>
      <c r="K32" s="44"/>
      <c r="L32" s="54"/>
      <c r="M32" s="49"/>
      <c r="N32" s="49" t="s">
        <v>89</v>
      </c>
      <c r="O32" s="49"/>
      <c r="P32" s="49"/>
      <c r="Q32" s="49"/>
      <c r="R32" s="44"/>
      <c r="S32" s="44"/>
      <c r="T32" s="1"/>
      <c r="U32" s="1"/>
      <c r="V32" s="1"/>
      <c r="W32" s="1"/>
      <c r="X32" s="1"/>
      <c r="Y32" s="1"/>
      <c r="Z32" s="1"/>
    </row>
    <row r="33" spans="1:26" ht="15.75" customHeight="1">
      <c r="A33" s="6"/>
      <c r="B33" s="54"/>
      <c r="C33" s="49"/>
      <c r="D33" s="220"/>
      <c r="E33" s="159"/>
      <c r="F33" s="159"/>
      <c r="G33" s="159"/>
      <c r="H33" s="159"/>
      <c r="I33" s="160"/>
      <c r="J33" s="44"/>
      <c r="K33" s="44"/>
      <c r="L33" s="54"/>
      <c r="M33" s="49"/>
      <c r="N33" s="49" t="s">
        <v>90</v>
      </c>
      <c r="O33" s="49"/>
      <c r="P33" s="49"/>
      <c r="Q33" s="49"/>
      <c r="R33" s="49"/>
      <c r="S33" s="44"/>
      <c r="T33" s="1"/>
      <c r="U33" s="1"/>
      <c r="V33" s="1"/>
      <c r="W33" s="1"/>
      <c r="X33" s="1"/>
      <c r="Y33" s="1"/>
      <c r="Z33" s="1"/>
    </row>
    <row r="34" spans="1:26" ht="15.75" customHeight="1">
      <c r="A34" s="6"/>
      <c r="B34" s="44"/>
      <c r="C34" s="49"/>
      <c r="D34" s="49"/>
      <c r="E34" s="44"/>
      <c r="F34" s="44"/>
      <c r="G34" s="44"/>
      <c r="H34" s="44"/>
      <c r="I34" s="44"/>
      <c r="J34" s="44"/>
      <c r="K34" s="44"/>
      <c r="L34" s="44"/>
      <c r="M34" s="49"/>
      <c r="N34" s="49"/>
      <c r="O34" s="44"/>
      <c r="P34" s="44"/>
      <c r="Q34" s="44"/>
      <c r="R34" s="44"/>
      <c r="S34" s="44"/>
      <c r="T34" s="1"/>
      <c r="U34" s="1"/>
      <c r="V34" s="1"/>
      <c r="W34" s="1"/>
      <c r="X34" s="1"/>
      <c r="Y34" s="1"/>
      <c r="Z34" s="1"/>
    </row>
    <row r="35" spans="1:26" ht="24" customHeight="1">
      <c r="A35" s="6"/>
      <c r="B35" s="56"/>
      <c r="C35" s="57"/>
      <c r="D35" s="57" t="s">
        <v>91</v>
      </c>
      <c r="E35" s="57"/>
      <c r="F35" s="57"/>
      <c r="G35" s="44"/>
      <c r="H35" s="44"/>
      <c r="I35" s="44"/>
      <c r="J35" s="44"/>
      <c r="K35" s="44"/>
      <c r="L35" s="56"/>
      <c r="M35" s="57"/>
      <c r="N35" s="57" t="s">
        <v>91</v>
      </c>
      <c r="O35" s="57"/>
      <c r="P35" s="57"/>
      <c r="Q35" s="44"/>
      <c r="R35" s="44"/>
      <c r="S35" s="44"/>
      <c r="T35" s="1"/>
      <c r="U35" s="1"/>
      <c r="V35" s="1"/>
      <c r="W35" s="1"/>
      <c r="X35" s="1"/>
      <c r="Y35" s="1"/>
      <c r="Z35" s="1"/>
    </row>
    <row r="36" spans="1:26" ht="15.75" customHeight="1">
      <c r="A36" s="6"/>
      <c r="B36" s="56"/>
      <c r="C36" s="44"/>
      <c r="D36" s="44"/>
      <c r="E36" s="44"/>
      <c r="F36" s="44"/>
      <c r="G36" s="44"/>
      <c r="H36" s="44"/>
      <c r="I36" s="44"/>
      <c r="J36" s="44"/>
      <c r="K36" s="44"/>
      <c r="L36" s="56"/>
      <c r="M36" s="44"/>
      <c r="N36" s="44"/>
      <c r="O36" s="44"/>
      <c r="P36" s="44"/>
      <c r="Q36" s="44"/>
      <c r="R36" s="44"/>
      <c r="S36" s="44"/>
      <c r="T36" s="1"/>
      <c r="U36" s="1"/>
      <c r="V36" s="1"/>
      <c r="W36" s="1"/>
      <c r="X36" s="1"/>
      <c r="Y36" s="1"/>
      <c r="Z36" s="1"/>
    </row>
    <row r="37" spans="1:26" ht="15.75" customHeight="1">
      <c r="A37" s="6"/>
      <c r="B37" s="56"/>
      <c r="C37" s="52"/>
      <c r="D37" s="52" t="s">
        <v>92</v>
      </c>
      <c r="E37" s="44"/>
      <c r="F37" s="44"/>
      <c r="G37" s="44"/>
      <c r="H37" s="44"/>
      <c r="I37" s="44"/>
      <c r="J37" s="44"/>
      <c r="K37" s="44"/>
      <c r="L37" s="56"/>
      <c r="M37" s="52"/>
      <c r="N37" s="52" t="s">
        <v>92</v>
      </c>
      <c r="O37" s="44"/>
      <c r="P37" s="44"/>
      <c r="Q37" s="44"/>
      <c r="R37" s="44"/>
      <c r="S37" s="44"/>
      <c r="T37" s="1"/>
      <c r="U37" s="1"/>
      <c r="V37" s="1"/>
      <c r="W37" s="1"/>
      <c r="X37" s="1"/>
      <c r="Y37" s="1"/>
      <c r="Z37" s="1"/>
    </row>
    <row r="38" spans="1:26" ht="15.75" customHeight="1">
      <c r="A38" s="6"/>
      <c r="B38" s="56"/>
      <c r="C38" s="53"/>
      <c r="D38" s="199"/>
      <c r="E38" s="159"/>
      <c r="F38" s="159"/>
      <c r="G38" s="159"/>
      <c r="H38" s="159"/>
      <c r="I38" s="160"/>
      <c r="J38" s="44"/>
      <c r="K38" s="44"/>
      <c r="L38" s="56"/>
      <c r="M38" s="53"/>
      <c r="N38" s="53" t="s">
        <v>93</v>
      </c>
      <c r="O38" s="53"/>
      <c r="P38" s="53"/>
      <c r="Q38" s="44"/>
      <c r="R38" s="44"/>
      <c r="S38" s="44"/>
      <c r="T38" s="1"/>
      <c r="U38" s="1"/>
      <c r="V38" s="1"/>
      <c r="W38" s="1"/>
      <c r="X38" s="1"/>
      <c r="Y38" s="1"/>
      <c r="Z38" s="1"/>
    </row>
    <row r="39" spans="1:26" ht="15.75" customHeight="1">
      <c r="A39" s="6"/>
      <c r="B39" s="56"/>
      <c r="C39" s="44"/>
      <c r="D39" s="44"/>
      <c r="E39" s="44"/>
      <c r="F39" s="44"/>
      <c r="G39" s="44"/>
      <c r="H39" s="44"/>
      <c r="I39" s="44"/>
      <c r="J39" s="44"/>
      <c r="K39" s="44"/>
      <c r="L39" s="56"/>
      <c r="M39" s="44"/>
      <c r="N39" s="44"/>
      <c r="O39" s="44"/>
      <c r="P39" s="44"/>
      <c r="Q39" s="44"/>
      <c r="R39" s="44"/>
      <c r="S39" s="44"/>
      <c r="T39" s="1"/>
      <c r="U39" s="1"/>
      <c r="V39" s="1"/>
      <c r="W39" s="1"/>
      <c r="X39" s="1"/>
      <c r="Y39" s="1"/>
      <c r="Z39" s="1"/>
    </row>
    <row r="40" spans="1:26" ht="15.75" customHeight="1">
      <c r="A40" s="6"/>
      <c r="B40" s="56"/>
      <c r="C40" s="48"/>
      <c r="D40" s="48" t="s">
        <v>75</v>
      </c>
      <c r="E40" s="48"/>
      <c r="F40" s="44"/>
      <c r="G40" s="44"/>
      <c r="H40" s="44"/>
      <c r="I40" s="44"/>
      <c r="J40" s="44"/>
      <c r="K40" s="44"/>
      <c r="L40" s="56"/>
      <c r="M40" s="48"/>
      <c r="N40" s="48" t="s">
        <v>75</v>
      </c>
      <c r="O40" s="48"/>
      <c r="P40" s="44"/>
      <c r="Q40" s="44"/>
      <c r="R40" s="44"/>
      <c r="S40" s="44"/>
      <c r="T40" s="1"/>
      <c r="U40" s="1"/>
      <c r="V40" s="1"/>
      <c r="W40" s="1"/>
      <c r="X40" s="1"/>
      <c r="Y40" s="1"/>
      <c r="Z40" s="1"/>
    </row>
    <row r="41" spans="1:26" ht="15.75" customHeight="1">
      <c r="A41" s="6"/>
      <c r="B41" s="56"/>
      <c r="C41" s="49"/>
      <c r="D41" s="200"/>
      <c r="E41" s="159"/>
      <c r="F41" s="159"/>
      <c r="G41" s="159"/>
      <c r="H41" s="159"/>
      <c r="I41" s="160"/>
      <c r="J41" s="44"/>
      <c r="K41" s="44"/>
      <c r="L41" s="56"/>
      <c r="M41" s="49"/>
      <c r="N41" s="49" t="s">
        <v>94</v>
      </c>
      <c r="O41" s="49"/>
      <c r="P41" s="49"/>
      <c r="Q41" s="49"/>
      <c r="R41" s="49"/>
      <c r="S41" s="44"/>
      <c r="T41" s="1"/>
      <c r="U41" s="1"/>
      <c r="V41" s="1"/>
      <c r="W41" s="1"/>
      <c r="X41" s="1"/>
      <c r="Y41" s="1"/>
      <c r="Z41" s="1"/>
    </row>
    <row r="42" spans="1:26" ht="15.75" customHeight="1">
      <c r="A42" s="6"/>
      <c r="B42" s="56"/>
      <c r="C42" s="49"/>
      <c r="D42" s="200"/>
      <c r="E42" s="159"/>
      <c r="F42" s="159"/>
      <c r="G42" s="159"/>
      <c r="H42" s="159"/>
      <c r="I42" s="160"/>
      <c r="J42" s="44"/>
      <c r="K42" s="44"/>
      <c r="L42" s="56"/>
      <c r="M42" s="49"/>
      <c r="N42" s="49" t="s">
        <v>95</v>
      </c>
      <c r="O42" s="49"/>
      <c r="P42" s="49"/>
      <c r="Q42" s="49"/>
      <c r="R42" s="49"/>
      <c r="S42" s="49"/>
      <c r="T42" s="1"/>
      <c r="U42" s="1"/>
      <c r="V42" s="1"/>
      <c r="W42" s="1"/>
      <c r="X42" s="1"/>
      <c r="Y42" s="1"/>
      <c r="Z42" s="1"/>
    </row>
    <row r="43" spans="1:26" ht="15.75" customHeight="1">
      <c r="A43" s="6"/>
      <c r="B43" s="56"/>
      <c r="C43" s="49"/>
      <c r="D43" s="200"/>
      <c r="E43" s="159"/>
      <c r="F43" s="159"/>
      <c r="G43" s="159"/>
      <c r="H43" s="159"/>
      <c r="I43" s="160"/>
      <c r="J43" s="44"/>
      <c r="K43" s="44"/>
      <c r="L43" s="56"/>
      <c r="M43" s="49"/>
      <c r="N43" s="49" t="s">
        <v>96</v>
      </c>
      <c r="O43" s="49"/>
      <c r="P43" s="49"/>
      <c r="Q43" s="49"/>
      <c r="R43" s="44"/>
      <c r="S43" s="44"/>
      <c r="T43" s="1"/>
      <c r="U43" s="1"/>
      <c r="V43" s="1"/>
      <c r="W43" s="1"/>
      <c r="X43" s="1"/>
      <c r="Y43" s="1"/>
      <c r="Z43" s="1"/>
    </row>
    <row r="44" spans="1:26" ht="15.75" customHeight="1">
      <c r="A44" s="6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1"/>
      <c r="U44" s="1"/>
      <c r="V44" s="1"/>
      <c r="W44" s="1"/>
      <c r="X44" s="1"/>
      <c r="Y44" s="1"/>
      <c r="Z44" s="1"/>
    </row>
    <row r="45" spans="1:26" ht="15.75" customHeight="1">
      <c r="A45" s="6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1"/>
      <c r="U45" s="1"/>
      <c r="V45" s="1"/>
      <c r="W45" s="1"/>
      <c r="X45" s="1"/>
      <c r="Y45" s="1"/>
      <c r="Z45" s="1"/>
    </row>
    <row r="46" spans="1:26" ht="15.75" customHeight="1">
      <c r="A46" s="6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201" t="s">
        <v>97</v>
      </c>
      <c r="C48" s="202"/>
      <c r="D48" s="202"/>
      <c r="E48" s="202"/>
      <c r="F48" s="202"/>
      <c r="G48" s="202"/>
      <c r="H48" s="203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206" t="s">
        <v>98</v>
      </c>
      <c r="C49" s="171"/>
      <c r="D49" s="171"/>
      <c r="E49" s="171"/>
      <c r="F49" s="171"/>
      <c r="G49" s="171"/>
      <c r="H49" s="20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58" t="s">
        <v>99</v>
      </c>
      <c r="C50" s="59"/>
      <c r="D50" s="59" t="s">
        <v>100</v>
      </c>
      <c r="E50" s="59"/>
      <c r="F50" s="59" t="s">
        <v>101</v>
      </c>
      <c r="G50" s="59"/>
      <c r="H50" s="60"/>
      <c r="I50" s="1"/>
      <c r="J50" s="204" t="s">
        <v>102</v>
      </c>
      <c r="K50" s="159"/>
      <c r="L50" s="159"/>
      <c r="M50" s="159"/>
      <c r="N50" s="159"/>
      <c r="O50" s="159"/>
      <c r="P50" s="160"/>
      <c r="Q50" s="1"/>
      <c r="R50" s="205" t="s">
        <v>71</v>
      </c>
      <c r="S50" s="159"/>
      <c r="T50" s="159"/>
      <c r="U50" s="159"/>
      <c r="V50" s="159"/>
      <c r="W50" s="159"/>
      <c r="X50" s="160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61" t="s">
        <v>57</v>
      </c>
      <c r="C52" s="208" t="s">
        <v>103</v>
      </c>
      <c r="D52" s="209"/>
      <c r="E52" s="209"/>
      <c r="F52" s="209"/>
      <c r="G52" s="209"/>
      <c r="H52" s="210"/>
      <c r="I52" s="1"/>
      <c r="J52" s="61" t="s">
        <v>57</v>
      </c>
      <c r="K52" s="208" t="s">
        <v>103</v>
      </c>
      <c r="L52" s="209"/>
      <c r="M52" s="209"/>
      <c r="N52" s="209"/>
      <c r="O52" s="209"/>
      <c r="P52" s="210"/>
      <c r="Q52" s="1"/>
      <c r="R52" s="62" t="s">
        <v>57</v>
      </c>
      <c r="S52" s="211" t="s">
        <v>103</v>
      </c>
      <c r="T52" s="209"/>
      <c r="U52" s="209"/>
      <c r="V52" s="209"/>
      <c r="W52" s="209"/>
      <c r="X52" s="210"/>
      <c r="Y52" s="1"/>
      <c r="Z52" s="1"/>
    </row>
    <row r="53" spans="1:26" ht="54" customHeight="1">
      <c r="A53" s="1"/>
      <c r="B53" s="212" t="s">
        <v>104</v>
      </c>
      <c r="C53" s="63" t="s">
        <v>105</v>
      </c>
      <c r="D53" s="221" t="s">
        <v>106</v>
      </c>
      <c r="E53" s="202"/>
      <c r="F53" s="202"/>
      <c r="G53" s="202"/>
      <c r="H53" s="203"/>
      <c r="I53" s="1"/>
      <c r="J53" s="212" t="s">
        <v>104</v>
      </c>
      <c r="K53" s="63" t="s">
        <v>105</v>
      </c>
      <c r="L53" s="221"/>
      <c r="M53" s="202"/>
      <c r="N53" s="202"/>
      <c r="O53" s="202"/>
      <c r="P53" s="203"/>
      <c r="Q53" s="1"/>
      <c r="R53" s="222" t="s">
        <v>104</v>
      </c>
      <c r="S53" s="64" t="s">
        <v>105</v>
      </c>
      <c r="T53" s="215" t="s">
        <v>107</v>
      </c>
      <c r="U53" s="209"/>
      <c r="V53" s="209"/>
      <c r="W53" s="209"/>
      <c r="X53" s="210"/>
      <c r="Y53" s="1"/>
      <c r="Z53" s="1"/>
    </row>
    <row r="54" spans="1:26" ht="57" customHeight="1">
      <c r="A54" s="1"/>
      <c r="B54" s="213"/>
      <c r="C54" s="65" t="s">
        <v>108</v>
      </c>
      <c r="D54" s="196" t="s">
        <v>109</v>
      </c>
      <c r="E54" s="164"/>
      <c r="F54" s="164"/>
      <c r="G54" s="164"/>
      <c r="H54" s="223"/>
      <c r="I54" s="1"/>
      <c r="J54" s="213"/>
      <c r="K54" s="65" t="s">
        <v>108</v>
      </c>
      <c r="L54" s="196"/>
      <c r="M54" s="164"/>
      <c r="N54" s="164"/>
      <c r="O54" s="164"/>
      <c r="P54" s="223"/>
      <c r="Q54" s="1"/>
      <c r="R54" s="213"/>
      <c r="S54" s="66" t="s">
        <v>108</v>
      </c>
      <c r="T54" s="216" t="s">
        <v>110</v>
      </c>
      <c r="U54" s="171"/>
      <c r="V54" s="171"/>
      <c r="W54" s="171"/>
      <c r="X54" s="207"/>
      <c r="Y54" s="1"/>
      <c r="Z54" s="1"/>
    </row>
    <row r="55" spans="1:26" ht="61.5" customHeight="1">
      <c r="A55" s="1"/>
      <c r="B55" s="213"/>
      <c r="C55" s="65" t="s">
        <v>111</v>
      </c>
      <c r="D55" s="196" t="s">
        <v>112</v>
      </c>
      <c r="E55" s="164"/>
      <c r="F55" s="164"/>
      <c r="G55" s="164"/>
      <c r="H55" s="223"/>
      <c r="I55" s="1"/>
      <c r="J55" s="213"/>
      <c r="K55" s="65" t="s">
        <v>111</v>
      </c>
      <c r="L55" s="196"/>
      <c r="M55" s="164"/>
      <c r="N55" s="164"/>
      <c r="O55" s="164"/>
      <c r="P55" s="223"/>
      <c r="Q55" s="1"/>
      <c r="R55" s="213"/>
      <c r="S55" s="66" t="s">
        <v>111</v>
      </c>
      <c r="T55" s="216" t="s">
        <v>113</v>
      </c>
      <c r="U55" s="171"/>
      <c r="V55" s="171"/>
      <c r="W55" s="171"/>
      <c r="X55" s="207"/>
      <c r="Y55" s="1"/>
      <c r="Z55" s="1"/>
    </row>
    <row r="56" spans="1:26" ht="57.75" customHeight="1">
      <c r="A56" s="1"/>
      <c r="B56" s="213"/>
      <c r="C56" s="65" t="s">
        <v>114</v>
      </c>
      <c r="D56" s="196" t="s">
        <v>115</v>
      </c>
      <c r="E56" s="164"/>
      <c r="F56" s="164"/>
      <c r="G56" s="164"/>
      <c r="H56" s="223"/>
      <c r="I56" s="1"/>
      <c r="J56" s="213"/>
      <c r="K56" s="65" t="s">
        <v>114</v>
      </c>
      <c r="L56" s="196"/>
      <c r="M56" s="164"/>
      <c r="N56" s="164"/>
      <c r="O56" s="164"/>
      <c r="P56" s="223"/>
      <c r="Q56" s="1"/>
      <c r="R56" s="213"/>
      <c r="S56" s="66" t="s">
        <v>114</v>
      </c>
      <c r="T56" s="224" t="s">
        <v>116</v>
      </c>
      <c r="U56" s="171"/>
      <c r="V56" s="171"/>
      <c r="W56" s="171"/>
      <c r="X56" s="207"/>
      <c r="Y56" s="1"/>
      <c r="Z56" s="1"/>
    </row>
    <row r="57" spans="1:26" ht="52.5" customHeight="1">
      <c r="A57" s="1"/>
      <c r="B57" s="214"/>
      <c r="C57" s="65" t="s">
        <v>117</v>
      </c>
      <c r="D57" s="196" t="s">
        <v>118</v>
      </c>
      <c r="E57" s="164"/>
      <c r="F57" s="164"/>
      <c r="G57" s="164"/>
      <c r="H57" s="223"/>
      <c r="I57" s="1"/>
      <c r="J57" s="214"/>
      <c r="K57" s="65" t="s">
        <v>117</v>
      </c>
      <c r="L57" s="196"/>
      <c r="M57" s="164"/>
      <c r="N57" s="164"/>
      <c r="O57" s="164"/>
      <c r="P57" s="223"/>
      <c r="Q57" s="1"/>
      <c r="R57" s="214"/>
      <c r="S57" s="66" t="s">
        <v>117</v>
      </c>
      <c r="T57" s="216" t="s">
        <v>119</v>
      </c>
      <c r="U57" s="171"/>
      <c r="V57" s="171"/>
      <c r="W57" s="171"/>
      <c r="X57" s="207"/>
      <c r="Y57" s="1"/>
      <c r="Z57" s="1"/>
    </row>
    <row r="58" spans="1:26" ht="15.75" customHeight="1">
      <c r="A58" s="1"/>
      <c r="B58" s="67" t="s">
        <v>46</v>
      </c>
      <c r="C58" s="68"/>
      <c r="D58" s="59"/>
      <c r="E58" s="59"/>
      <c r="F58" s="59"/>
      <c r="G58" s="59"/>
      <c r="H58" s="60"/>
      <c r="I58" s="1"/>
      <c r="J58" s="67" t="s">
        <v>46</v>
      </c>
      <c r="K58" s="68"/>
      <c r="L58" s="59"/>
      <c r="M58" s="59"/>
      <c r="N58" s="59"/>
      <c r="O58" s="59"/>
      <c r="P58" s="60"/>
      <c r="Q58" s="1"/>
      <c r="R58" s="69" t="s">
        <v>46</v>
      </c>
      <c r="S58" s="70"/>
      <c r="T58" s="71"/>
      <c r="U58" s="71"/>
      <c r="V58" s="71"/>
      <c r="W58" s="71"/>
      <c r="X58" s="72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3">
    <mergeCell ref="T56:X56"/>
    <mergeCell ref="T57:X57"/>
    <mergeCell ref="D32:I32"/>
    <mergeCell ref="D33:I33"/>
    <mergeCell ref="L53:P53"/>
    <mergeCell ref="R53:R57"/>
    <mergeCell ref="L54:P54"/>
    <mergeCell ref="L55:P55"/>
    <mergeCell ref="L56:P56"/>
    <mergeCell ref="L57:P57"/>
    <mergeCell ref="D53:H53"/>
    <mergeCell ref="D54:H54"/>
    <mergeCell ref="C52:H52"/>
    <mergeCell ref="D55:H55"/>
    <mergeCell ref="J53:J57"/>
    <mergeCell ref="D56:H56"/>
    <mergeCell ref="D57:H57"/>
    <mergeCell ref="B53:B57"/>
    <mergeCell ref="T53:X53"/>
    <mergeCell ref="T54:X54"/>
    <mergeCell ref="T55:X55"/>
    <mergeCell ref="E1:F1"/>
    <mergeCell ref="G1:I1"/>
    <mergeCell ref="E5:I5"/>
    <mergeCell ref="D11:I11"/>
    <mergeCell ref="D12:I12"/>
    <mergeCell ref="D13:I13"/>
    <mergeCell ref="D18:J18"/>
    <mergeCell ref="D21:I21"/>
    <mergeCell ref="D22:I22"/>
    <mergeCell ref="D23:I23"/>
    <mergeCell ref="D28:I28"/>
    <mergeCell ref="D31:I31"/>
    <mergeCell ref="J50:P50"/>
    <mergeCell ref="R50:X50"/>
    <mergeCell ref="B49:H49"/>
    <mergeCell ref="K52:P52"/>
    <mergeCell ref="S52:X52"/>
    <mergeCell ref="D38:I38"/>
    <mergeCell ref="D41:I41"/>
    <mergeCell ref="D42:I42"/>
    <mergeCell ref="D43:I43"/>
    <mergeCell ref="B48:H48"/>
  </mergeCells>
  <hyperlinks>
    <hyperlink ref="G1" r:id="rId1" xr:uid="{DA4E8CC1-2FFA-8D4C-B7E1-7BB477AF3F5E}"/>
  </hyperlinks>
  <pageMargins left="0.7" right="0.7" top="0.75" bottom="0.75" header="0" footer="0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showGridLines="0" workbookViewId="0">
      <pane ySplit="1" topLeftCell="A2" activePane="bottomLeft" state="frozen"/>
      <selection pane="bottomLeft" activeCell="E2" sqref="E2"/>
    </sheetView>
  </sheetViews>
  <sheetFormatPr baseColWidth="10" defaultColWidth="11.1640625" defaultRowHeight="15" customHeight="1"/>
  <cols>
    <col min="1" max="1" width="2.6640625" customWidth="1"/>
    <col min="2" max="2" width="16.6640625" customWidth="1"/>
    <col min="3" max="7" width="11" customWidth="1"/>
    <col min="8" max="8" width="32.1640625" customWidth="1"/>
    <col min="9" max="26" width="11" customWidth="1"/>
  </cols>
  <sheetData>
    <row r="1" spans="1:26" ht="88.5" customHeight="1">
      <c r="A1" s="1"/>
      <c r="B1" s="1"/>
      <c r="C1" s="1"/>
      <c r="D1" s="1"/>
      <c r="E1" s="196" t="s">
        <v>261</v>
      </c>
      <c r="F1" s="164"/>
      <c r="G1" s="255" t="s">
        <v>177</v>
      </c>
      <c r="H1" s="164"/>
      <c r="I1" s="16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/>
    <row r="3" spans="1:26" ht="42" customHeight="1">
      <c r="B3" s="229" t="s">
        <v>120</v>
      </c>
      <c r="C3" s="209"/>
      <c r="D3" s="209"/>
      <c r="E3" s="209"/>
      <c r="F3" s="209"/>
      <c r="G3" s="209"/>
      <c r="H3" s="210"/>
      <c r="J3" s="257"/>
      <c r="K3" s="257"/>
      <c r="L3" s="257"/>
      <c r="M3" s="257"/>
    </row>
    <row r="4" spans="1:26" ht="54.75" customHeight="1">
      <c r="B4" s="73" t="s">
        <v>121</v>
      </c>
      <c r="C4" s="225" t="s">
        <v>122</v>
      </c>
      <c r="D4" s="159"/>
      <c r="E4" s="159"/>
      <c r="F4" s="159"/>
      <c r="G4" s="159"/>
      <c r="H4" s="74" t="s">
        <v>123</v>
      </c>
      <c r="J4" s="258"/>
      <c r="K4" s="258"/>
      <c r="L4" s="258"/>
      <c r="M4" s="258"/>
    </row>
    <row r="5" spans="1:26" ht="55.5" customHeight="1">
      <c r="B5" s="73" t="s">
        <v>124</v>
      </c>
      <c r="C5" s="225" t="s">
        <v>125</v>
      </c>
      <c r="D5" s="159"/>
      <c r="E5" s="159"/>
      <c r="F5" s="159"/>
      <c r="G5" s="159"/>
      <c r="H5" s="74" t="s">
        <v>126</v>
      </c>
    </row>
    <row r="6" spans="1:26" ht="52.5" customHeight="1">
      <c r="B6" s="73" t="s">
        <v>127</v>
      </c>
      <c r="C6" s="225" t="s">
        <v>128</v>
      </c>
      <c r="D6" s="159"/>
      <c r="E6" s="159"/>
      <c r="F6" s="159"/>
      <c r="G6" s="159"/>
      <c r="H6" s="74" t="s">
        <v>129</v>
      </c>
    </row>
    <row r="7" spans="1:26" ht="75" customHeight="1">
      <c r="B7" s="73" t="s">
        <v>130</v>
      </c>
      <c r="C7" s="225" t="s">
        <v>131</v>
      </c>
      <c r="D7" s="159"/>
      <c r="E7" s="159"/>
      <c r="F7" s="159"/>
      <c r="G7" s="159"/>
      <c r="H7" s="74" t="s">
        <v>132</v>
      </c>
    </row>
    <row r="8" spans="1:26" ht="48.75" customHeight="1">
      <c r="B8" s="75" t="s">
        <v>133</v>
      </c>
      <c r="C8" s="226" t="s">
        <v>134</v>
      </c>
      <c r="D8" s="227"/>
      <c r="E8" s="227"/>
      <c r="F8" s="227"/>
      <c r="G8" s="227"/>
      <c r="H8" s="76" t="s">
        <v>135</v>
      </c>
    </row>
    <row r="9" spans="1:26" ht="48.75" customHeight="1">
      <c r="B9" s="4"/>
      <c r="C9" s="77"/>
      <c r="D9" s="77"/>
      <c r="E9" s="77"/>
      <c r="F9" s="77"/>
      <c r="G9" s="77"/>
      <c r="H9" s="78"/>
    </row>
    <row r="10" spans="1:26" ht="15.75" customHeight="1">
      <c r="B10" s="79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1"/>
    </row>
    <row r="11" spans="1:26" ht="15.75" customHeight="1">
      <c r="B11" s="82"/>
      <c r="C11" s="83"/>
      <c r="D11" s="83"/>
      <c r="E11" s="83"/>
      <c r="F11" s="228" t="s">
        <v>136</v>
      </c>
      <c r="G11" s="228"/>
      <c r="H11" s="228"/>
      <c r="I11" s="228"/>
      <c r="J11" s="228"/>
      <c r="K11" s="83"/>
      <c r="L11" s="83"/>
      <c r="M11" s="83"/>
      <c r="N11" s="83"/>
      <c r="O11" s="83"/>
      <c r="P11" s="84"/>
    </row>
    <row r="12" spans="1:26" ht="15.75" customHeight="1"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4"/>
    </row>
    <row r="13" spans="1:26" ht="15.75" customHeight="1">
      <c r="B13" s="82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4"/>
    </row>
    <row r="14" spans="1:26" ht="15.75" customHeight="1">
      <c r="B14" s="82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4"/>
    </row>
    <row r="15" spans="1:26" ht="15.75" customHeight="1">
      <c r="B15" s="82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4"/>
    </row>
    <row r="16" spans="1:26" ht="15.75" customHeight="1">
      <c r="B16" s="82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4"/>
    </row>
    <row r="17" spans="2:16" ht="15.75" customHeight="1">
      <c r="B17" s="82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4"/>
    </row>
    <row r="18" spans="2:16" ht="15.75" customHeight="1">
      <c r="B18" s="82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4"/>
    </row>
    <row r="19" spans="2:16" ht="15.75" customHeight="1">
      <c r="B19" s="82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4"/>
    </row>
    <row r="20" spans="2:16" ht="15.75" customHeight="1">
      <c r="B20" s="82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4"/>
    </row>
    <row r="21" spans="2:16" ht="15.75" customHeight="1">
      <c r="B21" s="82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4"/>
    </row>
    <row r="22" spans="2:16" ht="15.75" customHeight="1">
      <c r="B22" s="82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4"/>
    </row>
    <row r="23" spans="2:16" ht="15.75" customHeight="1">
      <c r="B23" s="82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4"/>
    </row>
    <row r="24" spans="2:16" ht="15.75" customHeight="1">
      <c r="B24" s="82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4"/>
    </row>
    <row r="25" spans="2:16" ht="15.75" customHeight="1">
      <c r="B25" s="82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4"/>
    </row>
    <row r="26" spans="2:16" ht="15.75" customHeight="1">
      <c r="B26" s="82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4"/>
    </row>
    <row r="27" spans="2:16" ht="15.75" customHeight="1">
      <c r="B27" s="82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4"/>
    </row>
    <row r="28" spans="2:16" ht="15.75" customHeight="1">
      <c r="B28" s="82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4"/>
    </row>
    <row r="29" spans="2:16" ht="15.75" customHeight="1">
      <c r="B29" s="82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4"/>
    </row>
    <row r="30" spans="2:16" ht="15.75" customHeight="1">
      <c r="B30" s="82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4"/>
    </row>
    <row r="31" spans="2:16" ht="15.75" customHeight="1">
      <c r="B31" s="82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4"/>
    </row>
    <row r="32" spans="2:16" ht="15.75" customHeight="1">
      <c r="B32" s="82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4"/>
    </row>
    <row r="33" spans="2:16" ht="15.75" customHeight="1">
      <c r="B33" s="82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4"/>
    </row>
    <row r="34" spans="2:16" ht="15.75" customHeight="1">
      <c r="B34" s="85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7"/>
    </row>
    <row r="35" spans="2:16" ht="15.75" customHeight="1"/>
    <row r="36" spans="2:16" ht="15.75" customHeight="1"/>
    <row r="37" spans="2:16" ht="15.75" customHeight="1"/>
    <row r="38" spans="2:16" ht="15.75" customHeight="1"/>
    <row r="39" spans="2:16" ht="15.75" customHeight="1"/>
    <row r="40" spans="2:16" ht="15.75" customHeight="1"/>
    <row r="41" spans="2:16" ht="15.75" customHeight="1"/>
    <row r="42" spans="2:16" ht="15.75" customHeight="1"/>
    <row r="43" spans="2:16" ht="15.75" customHeight="1"/>
    <row r="44" spans="2:16" ht="15.75" customHeight="1"/>
    <row r="45" spans="2:16" ht="15.75" customHeight="1"/>
    <row r="46" spans="2:16" ht="15.75" customHeight="1"/>
    <row r="47" spans="2:16" ht="15.75" customHeight="1"/>
    <row r="48" spans="2:1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J4:M4"/>
    <mergeCell ref="J3:M3"/>
    <mergeCell ref="F11:J11"/>
    <mergeCell ref="C6:G6"/>
    <mergeCell ref="C7:G7"/>
    <mergeCell ref="C8:G8"/>
    <mergeCell ref="E1:F1"/>
    <mergeCell ref="G1:I1"/>
    <mergeCell ref="B3:H3"/>
    <mergeCell ref="C4:G4"/>
    <mergeCell ref="C5:G5"/>
  </mergeCells>
  <hyperlinks>
    <hyperlink ref="G1" r:id="rId1" xr:uid="{FB5858F8-9458-8B4D-B8C0-C90BDB996DED}"/>
  </hyperlinks>
  <pageMargins left="0.7" right="0.7" top="0.75" bottom="0.75" header="0" footer="0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showGridLines="0" workbookViewId="0">
      <pane ySplit="1" topLeftCell="A2" activePane="bottomLeft" state="frozen"/>
      <selection pane="bottomLeft" activeCell="E2" sqref="E2"/>
    </sheetView>
  </sheetViews>
  <sheetFormatPr baseColWidth="10" defaultColWidth="11.1640625" defaultRowHeight="15" customHeight="1"/>
  <cols>
    <col min="1" max="1" width="2.33203125" customWidth="1"/>
    <col min="2" max="2" width="27.6640625" customWidth="1"/>
    <col min="3" max="3" width="14.83203125" customWidth="1"/>
    <col min="4" max="4" width="11.6640625" customWidth="1"/>
    <col min="5" max="5" width="10.83203125" customWidth="1"/>
    <col min="6" max="6" width="39.5" customWidth="1"/>
    <col min="7" max="7" width="22.1640625" customWidth="1"/>
    <col min="8" max="8" width="17" customWidth="1"/>
    <col min="9" max="26" width="10.83203125" customWidth="1"/>
  </cols>
  <sheetData>
    <row r="1" spans="1:26" ht="81.75" customHeight="1">
      <c r="A1" s="1"/>
      <c r="B1" s="1"/>
      <c r="C1" s="196" t="s">
        <v>261</v>
      </c>
      <c r="D1" s="164"/>
      <c r="E1" s="255" t="s">
        <v>177</v>
      </c>
      <c r="F1" s="16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>
      <c r="A2" s="1"/>
      <c r="B2" s="1"/>
      <c r="C2" s="1"/>
      <c r="D2" s="1"/>
      <c r="E2" s="1"/>
      <c r="F2" s="1"/>
      <c r="G2" s="88"/>
      <c r="H2" s="88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">
      <c r="A3" s="1"/>
      <c r="B3" s="230" t="s">
        <v>137</v>
      </c>
      <c r="C3" s="231"/>
      <c r="D3" s="1"/>
      <c r="E3" s="1"/>
      <c r="F3" s="232" t="s">
        <v>138</v>
      </c>
      <c r="G3" s="233"/>
      <c r="H3" s="23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7">
      <c r="A4" s="1"/>
      <c r="B4" s="89" t="s">
        <v>139</v>
      </c>
      <c r="C4" s="90">
        <v>50</v>
      </c>
      <c r="D4" s="1"/>
      <c r="E4" s="1"/>
      <c r="F4" s="89"/>
      <c r="G4" s="91" t="s">
        <v>140</v>
      </c>
      <c r="H4" s="91" t="s">
        <v>141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">
      <c r="A5" s="1"/>
      <c r="B5" s="92" t="s">
        <v>142</v>
      </c>
      <c r="C5" s="93">
        <v>540</v>
      </c>
      <c r="D5" s="1"/>
      <c r="E5" s="1"/>
      <c r="F5" s="92" t="s">
        <v>143</v>
      </c>
      <c r="G5" s="94">
        <f>G16</f>
        <v>42600</v>
      </c>
      <c r="H5" s="94">
        <f>G5/'6. PROYECCIÓN DE UNA CAMPAÑA'!$C$3</f>
        <v>1420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7">
      <c r="A6" s="1"/>
      <c r="B6" s="92" t="s">
        <v>144</v>
      </c>
      <c r="C6" s="93">
        <v>2300</v>
      </c>
      <c r="D6" s="1"/>
      <c r="E6" s="1"/>
      <c r="F6" s="92" t="s">
        <v>145</v>
      </c>
      <c r="G6" s="95">
        <f>'6. PROYECCIÓN DE UNA CAMPAÑA'!$C$8</f>
        <v>0.01</v>
      </c>
      <c r="H6" s="95">
        <f>'6. PROYECCIÓN DE UNA CAMPAÑA'!$C$8</f>
        <v>0.01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7">
      <c r="A7" s="1"/>
      <c r="B7" s="96"/>
      <c r="C7" s="1"/>
      <c r="D7" s="1"/>
      <c r="E7" s="1"/>
      <c r="F7" s="92" t="s">
        <v>146</v>
      </c>
      <c r="G7" s="97">
        <f>G5*G6</f>
        <v>426</v>
      </c>
      <c r="H7" s="97">
        <f>G7/'6. PROYECCIÓN DE UNA CAMPAÑA'!$C$3</f>
        <v>14.2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7">
      <c r="A8" s="1"/>
      <c r="B8" s="1"/>
      <c r="C8" s="1"/>
      <c r="D8" s="1"/>
      <c r="E8" s="1"/>
      <c r="F8" s="92" t="s">
        <v>147</v>
      </c>
      <c r="G8" s="95">
        <f>'6. PROYECCIÓN DE UNA CAMPAÑA'!$C$7</f>
        <v>0.2</v>
      </c>
      <c r="H8" s="95">
        <f>'6. PROYECCIÓN DE UNA CAMPAÑA'!$C$7</f>
        <v>0.2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"/>
      <c r="B9" s="1"/>
      <c r="C9" s="1"/>
      <c r="D9" s="1"/>
      <c r="E9" s="1"/>
      <c r="F9" s="92" t="s">
        <v>148</v>
      </c>
      <c r="G9" s="97">
        <f>G7*G8</f>
        <v>85.2</v>
      </c>
      <c r="H9" s="97">
        <f>G9/'6. PROYECCIÓN DE UNA CAMPAÑA'!$C$3</f>
        <v>2.8400000000000003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1"/>
      <c r="B10" s="98" t="s">
        <v>149</v>
      </c>
      <c r="C10" s="98"/>
      <c r="D10" s="1"/>
      <c r="E10" s="1"/>
      <c r="F10" s="92" t="s">
        <v>150</v>
      </c>
      <c r="G10" s="95">
        <f>'6. PROYECCIÓN DE UNA CAMPAÑA'!$C$6</f>
        <v>0.1</v>
      </c>
      <c r="H10" s="95">
        <f>'6. PROYECCIÓN DE UNA CAMPAÑA'!$C$6</f>
        <v>0.1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1"/>
      <c r="B11" s="234" t="s">
        <v>151</v>
      </c>
      <c r="C11" s="190"/>
      <c r="D11" s="1"/>
      <c r="E11" s="1"/>
      <c r="F11" s="92" t="s">
        <v>152</v>
      </c>
      <c r="G11" s="97">
        <f>G9*G10</f>
        <v>8.5200000000000014</v>
      </c>
      <c r="H11" s="97">
        <f>G11/'6. PROYECCIÓN DE UNA CAMPAÑA'!$C$3</f>
        <v>0.28400000000000003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7">
      <c r="A12" s="1"/>
      <c r="B12" s="235"/>
      <c r="C12" s="236"/>
      <c r="D12" s="1"/>
      <c r="E12" s="1"/>
      <c r="F12" s="1"/>
      <c r="G12" s="88"/>
      <c r="H12" s="88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7">
      <c r="A13" s="1"/>
      <c r="B13" s="235"/>
      <c r="C13" s="236"/>
      <c r="D13" s="1"/>
      <c r="E13" s="1"/>
      <c r="F13" s="232" t="s">
        <v>153</v>
      </c>
      <c r="G13" s="231"/>
      <c r="H13" s="8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7">
      <c r="A14" s="1"/>
      <c r="B14" s="235"/>
      <c r="C14" s="236"/>
      <c r="D14" s="1"/>
      <c r="E14" s="1"/>
      <c r="F14" s="89" t="s">
        <v>154</v>
      </c>
      <c r="G14" s="99">
        <f>'6. PROYECCIÓN DE UNA CAMPAÑA'!C5</f>
        <v>1600</v>
      </c>
      <c r="H14" s="8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7">
      <c r="A15" s="1"/>
      <c r="B15" s="235"/>
      <c r="C15" s="236"/>
      <c r="D15" s="1"/>
      <c r="E15" s="1"/>
      <c r="F15" s="92">
        <v>0</v>
      </c>
      <c r="G15" s="92">
        <f>AVERAGE(C5:C6)</f>
        <v>1420</v>
      </c>
      <c r="H15" s="8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7">
      <c r="A16" s="1"/>
      <c r="B16" s="235"/>
      <c r="C16" s="236"/>
      <c r="D16" s="1"/>
      <c r="E16" s="1"/>
      <c r="F16" s="92" t="s">
        <v>155</v>
      </c>
      <c r="G16" s="92">
        <f>'6. PROYECCIÓN DE UNA CAMPAÑA'!$C$3*G15</f>
        <v>42600</v>
      </c>
      <c r="H16" s="88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7">
      <c r="A17" s="1"/>
      <c r="B17" s="235"/>
      <c r="C17" s="236"/>
      <c r="D17" s="1"/>
      <c r="E17" s="1"/>
      <c r="F17" s="92" t="s">
        <v>156</v>
      </c>
      <c r="G17" s="100">
        <f>(C4*'6. PROYECCIÓN DE UNA CAMPAÑA'!$C$3)/G9</f>
        <v>17.6056338028169</v>
      </c>
      <c r="H17" s="88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7">
      <c r="A18" s="1"/>
      <c r="B18" s="235"/>
      <c r="C18" s="236"/>
      <c r="D18" s="1"/>
      <c r="E18" s="1"/>
      <c r="F18" s="92" t="s">
        <v>157</v>
      </c>
      <c r="G18" s="100">
        <f>(C4*'6. PROYECCIÓN DE UNA CAMPAÑA'!$C$3)/G11</f>
        <v>176.05633802816899</v>
      </c>
      <c r="H18" s="88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7">
      <c r="A19" s="1"/>
      <c r="B19" s="235"/>
      <c r="C19" s="236"/>
      <c r="D19" s="1"/>
      <c r="E19" s="1"/>
      <c r="F19" s="92" t="s">
        <v>158</v>
      </c>
      <c r="G19" s="101">
        <f>G14*G11</f>
        <v>13632.000000000002</v>
      </c>
      <c r="H19" s="8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7">
      <c r="A20" s="1"/>
      <c r="B20" s="235"/>
      <c r="C20" s="236"/>
      <c r="D20" s="1"/>
      <c r="E20" s="1"/>
      <c r="F20" s="92" t="s">
        <v>159</v>
      </c>
      <c r="G20" s="102">
        <f>(G19-C4*'6. PROYECCIÓN DE UNA CAMPAÑA'!$C$3)/(C4*'6. PROYECCIÓN DE UNA CAMPAÑA'!$C$3)</f>
        <v>8.088000000000001</v>
      </c>
      <c r="H20" s="88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235"/>
      <c r="C21" s="236"/>
      <c r="D21" s="1"/>
      <c r="E21" s="1"/>
      <c r="F21" s="1"/>
      <c r="G21" s="88"/>
      <c r="H21" s="8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235"/>
      <c r="C22" s="236"/>
      <c r="D22" s="1"/>
      <c r="E22" s="1"/>
      <c r="F22" s="1"/>
      <c r="G22" s="88"/>
      <c r="H22" s="88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191"/>
      <c r="C23" s="193"/>
      <c r="D23" s="1"/>
      <c r="E23" s="1"/>
      <c r="F23" s="1"/>
      <c r="G23" s="88"/>
      <c r="H23" s="8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1"/>
      <c r="C24" s="1"/>
      <c r="D24" s="1"/>
      <c r="E24" s="1"/>
      <c r="F24" s="1"/>
      <c r="G24" s="88"/>
      <c r="H24" s="88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237" t="s">
        <v>160</v>
      </c>
      <c r="C25" s="159"/>
      <c r="D25" s="159"/>
      <c r="E25" s="159"/>
      <c r="F25" s="159"/>
      <c r="G25" s="159"/>
      <c r="H25" s="159"/>
      <c r="I25" s="160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245" t="s">
        <v>156</v>
      </c>
      <c r="C26" s="103" t="s">
        <v>161</v>
      </c>
      <c r="D26" s="104"/>
      <c r="E26" s="238" t="s">
        <v>162</v>
      </c>
      <c r="F26" s="202"/>
      <c r="G26" s="202"/>
      <c r="H26" s="202"/>
      <c r="I26" s="20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168"/>
      <c r="C27" s="105" t="s">
        <v>163</v>
      </c>
      <c r="D27" s="106"/>
      <c r="E27" s="239"/>
      <c r="F27" s="227"/>
      <c r="G27" s="227"/>
      <c r="H27" s="227"/>
      <c r="I27" s="240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245" t="s">
        <v>164</v>
      </c>
      <c r="C28" s="103" t="s">
        <v>165</v>
      </c>
      <c r="D28" s="104"/>
      <c r="E28" s="238" t="s">
        <v>166</v>
      </c>
      <c r="F28" s="202"/>
      <c r="G28" s="202"/>
      <c r="H28" s="202"/>
      <c r="I28" s="20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68"/>
      <c r="C29" s="105" t="s">
        <v>167</v>
      </c>
      <c r="D29" s="106"/>
      <c r="E29" s="239"/>
      <c r="F29" s="227"/>
      <c r="G29" s="227"/>
      <c r="H29" s="227"/>
      <c r="I29" s="240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245" t="s">
        <v>168</v>
      </c>
      <c r="C30" s="103" t="s">
        <v>169</v>
      </c>
      <c r="D30" s="104"/>
      <c r="E30" s="246" t="s">
        <v>170</v>
      </c>
      <c r="F30" s="202"/>
      <c r="G30" s="202"/>
      <c r="H30" s="202"/>
      <c r="I30" s="20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68"/>
      <c r="C31" s="105" t="s">
        <v>171</v>
      </c>
      <c r="D31" s="106"/>
      <c r="E31" s="239"/>
      <c r="F31" s="227"/>
      <c r="G31" s="227"/>
      <c r="H31" s="227"/>
      <c r="I31" s="240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245" t="s">
        <v>159</v>
      </c>
      <c r="C32" s="103" t="s">
        <v>172</v>
      </c>
      <c r="D32" s="104"/>
      <c r="E32" s="238" t="s">
        <v>173</v>
      </c>
      <c r="F32" s="202"/>
      <c r="G32" s="202"/>
      <c r="H32" s="202"/>
      <c r="I32" s="203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68"/>
      <c r="C33" s="105" t="s">
        <v>174</v>
      </c>
      <c r="D33" s="106"/>
      <c r="E33" s="239"/>
      <c r="F33" s="227"/>
      <c r="G33" s="227"/>
      <c r="H33" s="227"/>
      <c r="I33" s="240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241" t="s">
        <v>175</v>
      </c>
      <c r="C34" s="189"/>
      <c r="D34" s="189"/>
      <c r="E34" s="189"/>
      <c r="F34" s="189"/>
      <c r="G34" s="189"/>
      <c r="H34" s="189"/>
      <c r="I34" s="19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242"/>
      <c r="C35" s="227"/>
      <c r="D35" s="227"/>
      <c r="E35" s="227"/>
      <c r="F35" s="227"/>
      <c r="G35" s="227"/>
      <c r="H35" s="227"/>
      <c r="I35" s="243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" customHeight="1">
      <c r="A36" s="1"/>
      <c r="B36" s="244" t="s">
        <v>176</v>
      </c>
      <c r="C36" s="171"/>
      <c r="D36" s="171"/>
      <c r="E36" s="171"/>
      <c r="F36" s="171"/>
      <c r="G36" s="171"/>
      <c r="H36" s="171"/>
      <c r="I36" s="17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88"/>
      <c r="H37" s="8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88"/>
      <c r="H38" s="88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88"/>
      <c r="H39" s="8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88"/>
      <c r="H40" s="88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88"/>
      <c r="H41" s="88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88"/>
      <c r="H42" s="88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88"/>
      <c r="H43" s="88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88"/>
      <c r="H44" s="88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88"/>
      <c r="H45" s="88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88"/>
      <c r="H46" s="88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88"/>
      <c r="H47" s="88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88"/>
      <c r="H48" s="88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88"/>
      <c r="H49" s="88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88"/>
      <c r="H50" s="88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88"/>
      <c r="H51" s="88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88"/>
      <c r="H52" s="88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88"/>
      <c r="H53" s="88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88"/>
      <c r="H54" s="88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88"/>
      <c r="H55" s="88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88"/>
      <c r="H56" s="88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88"/>
      <c r="H57" s="88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88"/>
      <c r="H58" s="88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88"/>
      <c r="H59" s="8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88"/>
      <c r="H60" s="88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88"/>
      <c r="H61" s="88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88"/>
      <c r="H62" s="88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88"/>
      <c r="H63" s="88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88"/>
      <c r="H64" s="88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88"/>
      <c r="H65" s="88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88"/>
      <c r="H66" s="88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88"/>
      <c r="H67" s="88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88"/>
      <c r="H68" s="88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88"/>
      <c r="H69" s="88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88"/>
      <c r="H70" s="88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88"/>
      <c r="H71" s="88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88"/>
      <c r="H72" s="88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88"/>
      <c r="H73" s="88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88"/>
      <c r="H74" s="88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88"/>
      <c r="H75" s="8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88"/>
      <c r="H76" s="88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88"/>
      <c r="H77" s="88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88"/>
      <c r="H78" s="88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88"/>
      <c r="H79" s="88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88"/>
      <c r="H80" s="88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88"/>
      <c r="H81" s="88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88"/>
      <c r="H82" s="88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88"/>
      <c r="H83" s="88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88"/>
      <c r="H84" s="8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88"/>
      <c r="H85" s="88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88"/>
      <c r="H86" s="8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88"/>
      <c r="H87" s="88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88"/>
      <c r="H88" s="88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88"/>
      <c r="H89" s="88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88"/>
      <c r="H90" s="88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88"/>
      <c r="H91" s="88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88"/>
      <c r="H92" s="88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88"/>
      <c r="H93" s="88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88"/>
      <c r="H94" s="88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88"/>
      <c r="H95" s="88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88"/>
      <c r="H96" s="8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88"/>
      <c r="H97" s="88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88"/>
      <c r="H98" s="88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88"/>
      <c r="H99" s="88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88"/>
      <c r="H100" s="88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88"/>
      <c r="H101" s="88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88"/>
      <c r="H102" s="88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88"/>
      <c r="H103" s="88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88"/>
      <c r="H104" s="88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88"/>
      <c r="H105" s="88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88"/>
      <c r="H106" s="88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88"/>
      <c r="H107" s="88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88"/>
      <c r="H108" s="8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88"/>
      <c r="H109" s="88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88"/>
      <c r="H110" s="88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88"/>
      <c r="H111" s="88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88"/>
      <c r="H112" s="88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88"/>
      <c r="H113" s="88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88"/>
      <c r="H114" s="88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88"/>
      <c r="H115" s="88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88"/>
      <c r="H116" s="88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88"/>
      <c r="H117" s="88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88"/>
      <c r="H118" s="88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88"/>
      <c r="H119" s="88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88"/>
      <c r="H120" s="88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88"/>
      <c r="H121" s="88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88"/>
      <c r="H122" s="88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88"/>
      <c r="H123" s="88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88"/>
      <c r="H124" s="88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88"/>
      <c r="H125" s="88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88"/>
      <c r="H126" s="88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88"/>
      <c r="H127" s="88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88"/>
      <c r="H128" s="88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88"/>
      <c r="H129" s="88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88"/>
      <c r="H130" s="88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88"/>
      <c r="H131" s="88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88"/>
      <c r="H132" s="88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88"/>
      <c r="H133" s="88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88"/>
      <c r="H134" s="88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88"/>
      <c r="H135" s="88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88"/>
      <c r="H136" s="88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88"/>
      <c r="H137" s="88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88"/>
      <c r="H138" s="88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88"/>
      <c r="H139" s="88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88"/>
      <c r="H140" s="88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88"/>
      <c r="H141" s="88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88"/>
      <c r="H142" s="88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88"/>
      <c r="H143" s="88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88"/>
      <c r="H144" s="88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88"/>
      <c r="H145" s="88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88"/>
      <c r="H146" s="88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88"/>
      <c r="H147" s="88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88"/>
      <c r="H148" s="88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88"/>
      <c r="H149" s="88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88"/>
      <c r="H150" s="88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88"/>
      <c r="H151" s="88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88"/>
      <c r="H152" s="88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88"/>
      <c r="H153" s="88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88"/>
      <c r="H154" s="88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88"/>
      <c r="H155" s="88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88"/>
      <c r="H156" s="88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88"/>
      <c r="H157" s="88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88"/>
      <c r="H158" s="88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88"/>
      <c r="H159" s="88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88"/>
      <c r="H160" s="88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88"/>
      <c r="H161" s="88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88"/>
      <c r="H162" s="88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88"/>
      <c r="H163" s="88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88"/>
      <c r="H164" s="88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88"/>
      <c r="H165" s="88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88"/>
      <c r="H166" s="88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88"/>
      <c r="H167" s="88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88"/>
      <c r="H168" s="88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88"/>
      <c r="H169" s="88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88"/>
      <c r="H170" s="88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88"/>
      <c r="H171" s="88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88"/>
      <c r="H172" s="88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88"/>
      <c r="H173" s="88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88"/>
      <c r="H174" s="88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88"/>
      <c r="H175" s="88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88"/>
      <c r="H176" s="88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88"/>
      <c r="H177" s="8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88"/>
      <c r="H178" s="8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88"/>
      <c r="H179" s="8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88"/>
      <c r="H180" s="8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88"/>
      <c r="H181" s="8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88"/>
      <c r="H182" s="8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88"/>
      <c r="H183" s="8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88"/>
      <c r="H184" s="8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88"/>
      <c r="H185" s="8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88"/>
      <c r="H186" s="8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88"/>
      <c r="H187" s="8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88"/>
      <c r="H188" s="8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88"/>
      <c r="H189" s="8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88"/>
      <c r="H190" s="8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88"/>
      <c r="H191" s="8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88"/>
      <c r="H192" s="8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88"/>
      <c r="H193" s="8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88"/>
      <c r="H194" s="8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88"/>
      <c r="H195" s="8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88"/>
      <c r="H196" s="8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88"/>
      <c r="H197" s="8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88"/>
      <c r="H198" s="8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88"/>
      <c r="H199" s="8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88"/>
      <c r="H200" s="8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88"/>
      <c r="H201" s="8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88"/>
      <c r="H202" s="88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88"/>
      <c r="H203" s="88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88"/>
      <c r="H204" s="88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88"/>
      <c r="H205" s="88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88"/>
      <c r="H206" s="88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88"/>
      <c r="H207" s="88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88"/>
      <c r="H208" s="88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88"/>
      <c r="H209" s="88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88"/>
      <c r="H210" s="88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88"/>
      <c r="H211" s="88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88"/>
      <c r="H212" s="88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88"/>
      <c r="H213" s="88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88"/>
      <c r="H214" s="88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88"/>
      <c r="H215" s="88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88"/>
      <c r="H216" s="88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88"/>
      <c r="H217" s="88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88"/>
      <c r="H218" s="88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88"/>
      <c r="H219" s="88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88"/>
      <c r="H220" s="88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88"/>
      <c r="H221" s="88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88"/>
      <c r="H222" s="88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88"/>
      <c r="H223" s="88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88"/>
      <c r="H224" s="88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88"/>
      <c r="H225" s="88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88"/>
      <c r="H226" s="88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88"/>
      <c r="H227" s="88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88"/>
      <c r="H228" s="88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88"/>
      <c r="H229" s="88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88"/>
      <c r="H230" s="88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88"/>
      <c r="H231" s="88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88"/>
      <c r="H232" s="88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88"/>
      <c r="H233" s="88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88"/>
      <c r="H234" s="88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88"/>
      <c r="H235" s="88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88"/>
      <c r="H236" s="88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88"/>
      <c r="H237" s="88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88"/>
      <c r="H238" s="88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88"/>
      <c r="H239" s="88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88"/>
      <c r="H240" s="88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88"/>
      <c r="H241" s="88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88"/>
      <c r="H242" s="88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88"/>
      <c r="H243" s="88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88"/>
      <c r="H244" s="88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88"/>
      <c r="H245" s="88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88"/>
      <c r="H246" s="88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88"/>
      <c r="H247" s="88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88"/>
      <c r="H248" s="88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88"/>
      <c r="H249" s="88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88"/>
      <c r="H250" s="88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88"/>
      <c r="H251" s="88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88"/>
      <c r="H252" s="88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88"/>
      <c r="H253" s="88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88"/>
      <c r="H254" s="88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88"/>
      <c r="H255" s="88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88"/>
      <c r="H256" s="88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88"/>
      <c r="H257" s="88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88"/>
      <c r="H258" s="88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88"/>
      <c r="H259" s="88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88"/>
      <c r="H260" s="88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88"/>
      <c r="H261" s="88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88"/>
      <c r="H262" s="88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88"/>
      <c r="H263" s="88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88"/>
      <c r="H264" s="88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88"/>
      <c r="H265" s="88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88"/>
      <c r="H266" s="88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88"/>
      <c r="H267" s="88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88"/>
      <c r="H268" s="88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88"/>
      <c r="H269" s="88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88"/>
      <c r="H270" s="88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88"/>
      <c r="H271" s="88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88"/>
      <c r="H272" s="88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88"/>
      <c r="H273" s="88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88"/>
      <c r="H274" s="88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88"/>
      <c r="H275" s="88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88"/>
      <c r="H276" s="88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88"/>
      <c r="H277" s="88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88"/>
      <c r="H278" s="88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88"/>
      <c r="H279" s="88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88"/>
      <c r="H280" s="88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88"/>
      <c r="H281" s="8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88"/>
      <c r="H282" s="88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88"/>
      <c r="H283" s="88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88"/>
      <c r="H284" s="88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88"/>
      <c r="H285" s="88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88"/>
      <c r="H286" s="88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88"/>
      <c r="H287" s="88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88"/>
      <c r="H288" s="88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88"/>
      <c r="H289" s="88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88"/>
      <c r="H290" s="88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88"/>
      <c r="H291" s="88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88"/>
      <c r="H292" s="88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88"/>
      <c r="H293" s="88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88"/>
      <c r="H294" s="88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88"/>
      <c r="H295" s="88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88"/>
      <c r="H296" s="88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88"/>
      <c r="H297" s="88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88"/>
      <c r="H298" s="88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88"/>
      <c r="H299" s="88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88"/>
      <c r="H300" s="88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88"/>
      <c r="H301" s="88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88"/>
      <c r="H302" s="88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88"/>
      <c r="H303" s="88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88"/>
      <c r="H304" s="88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88"/>
      <c r="H305" s="88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88"/>
      <c r="H306" s="88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88"/>
      <c r="H307" s="88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88"/>
      <c r="H308" s="88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88"/>
      <c r="H309" s="88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88"/>
      <c r="H310" s="88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88"/>
      <c r="H311" s="88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88"/>
      <c r="H312" s="88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88"/>
      <c r="H313" s="88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88"/>
      <c r="H314" s="88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88"/>
      <c r="H315" s="88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88"/>
      <c r="H316" s="88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88"/>
      <c r="H317" s="88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88"/>
      <c r="H318" s="88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88"/>
      <c r="H319" s="88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88"/>
      <c r="H320" s="88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88"/>
      <c r="H321" s="88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88"/>
      <c r="H322" s="88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88"/>
      <c r="H323" s="88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88"/>
      <c r="H324" s="88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88"/>
      <c r="H325" s="88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88"/>
      <c r="H326" s="88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88"/>
      <c r="H327" s="88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88"/>
      <c r="H328" s="88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88"/>
      <c r="H329" s="88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88"/>
      <c r="H330" s="88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88"/>
      <c r="H331" s="88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88"/>
      <c r="H332" s="88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88"/>
      <c r="H333" s="88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88"/>
      <c r="H334" s="88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88"/>
      <c r="H335" s="88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88"/>
      <c r="H336" s="88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88"/>
      <c r="H337" s="88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88"/>
      <c r="H338" s="88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88"/>
      <c r="H339" s="88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88"/>
      <c r="H340" s="88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88"/>
      <c r="H341" s="88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88"/>
      <c r="H342" s="88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88"/>
      <c r="H343" s="88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88"/>
      <c r="H344" s="88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88"/>
      <c r="H345" s="88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88"/>
      <c r="H346" s="88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88"/>
      <c r="H347" s="88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88"/>
      <c r="H348" s="88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88"/>
      <c r="H349" s="88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88"/>
      <c r="H350" s="88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88"/>
      <c r="H351" s="88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88"/>
      <c r="H352" s="88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88"/>
      <c r="H353" s="88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88"/>
      <c r="H354" s="88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88"/>
      <c r="H355" s="88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88"/>
      <c r="H356" s="88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88"/>
      <c r="H357" s="88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88"/>
      <c r="H358" s="88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88"/>
      <c r="H359" s="88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88"/>
      <c r="H360" s="88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88"/>
      <c r="H361" s="88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88"/>
      <c r="H362" s="88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88"/>
      <c r="H363" s="88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88"/>
      <c r="H364" s="88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88"/>
      <c r="H365" s="88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88"/>
      <c r="H366" s="88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88"/>
      <c r="H367" s="88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88"/>
      <c r="H368" s="88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88"/>
      <c r="H369" s="88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88"/>
      <c r="H370" s="88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88"/>
      <c r="H371" s="88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88"/>
      <c r="H372" s="88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88"/>
      <c r="H373" s="88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88"/>
      <c r="H374" s="88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88"/>
      <c r="H375" s="88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88"/>
      <c r="H376" s="88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88"/>
      <c r="H377" s="88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88"/>
      <c r="H378" s="88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88"/>
      <c r="H379" s="88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88"/>
      <c r="H380" s="88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88"/>
      <c r="H381" s="88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88"/>
      <c r="H382" s="88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88"/>
      <c r="H383" s="88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88"/>
      <c r="H384" s="88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88"/>
      <c r="H385" s="88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88"/>
      <c r="H386" s="88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88"/>
      <c r="H387" s="88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88"/>
      <c r="H388" s="88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88"/>
      <c r="H389" s="88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88"/>
      <c r="H390" s="88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88"/>
      <c r="H391" s="88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88"/>
      <c r="H392" s="88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88"/>
      <c r="H393" s="88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88"/>
      <c r="H394" s="88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88"/>
      <c r="H395" s="88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88"/>
      <c r="H396" s="88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88"/>
      <c r="H397" s="88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88"/>
      <c r="H398" s="88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88"/>
      <c r="H399" s="88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88"/>
      <c r="H400" s="88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88"/>
      <c r="H401" s="88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88"/>
      <c r="H402" s="88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88"/>
      <c r="H403" s="88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88"/>
      <c r="H404" s="88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88"/>
      <c r="H405" s="88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88"/>
      <c r="H406" s="88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88"/>
      <c r="H407" s="88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88"/>
      <c r="H408" s="88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88"/>
      <c r="H409" s="88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88"/>
      <c r="H410" s="88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88"/>
      <c r="H411" s="88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88"/>
      <c r="H412" s="88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88"/>
      <c r="H413" s="88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88"/>
      <c r="H414" s="88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88"/>
      <c r="H415" s="88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88"/>
      <c r="H416" s="88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88"/>
      <c r="H417" s="88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88"/>
      <c r="H418" s="88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88"/>
      <c r="H419" s="88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88"/>
      <c r="H420" s="88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88"/>
      <c r="H421" s="88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88"/>
      <c r="H422" s="88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88"/>
      <c r="H423" s="88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88"/>
      <c r="H424" s="88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88"/>
      <c r="H425" s="88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88"/>
      <c r="H426" s="88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88"/>
      <c r="H427" s="88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88"/>
      <c r="H428" s="88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88"/>
      <c r="H429" s="88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88"/>
      <c r="H430" s="88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88"/>
      <c r="H431" s="88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88"/>
      <c r="H432" s="88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88"/>
      <c r="H433" s="88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88"/>
      <c r="H434" s="88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88"/>
      <c r="H435" s="88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88"/>
      <c r="H436" s="88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88"/>
      <c r="H437" s="88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88"/>
      <c r="H438" s="88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88"/>
      <c r="H439" s="88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88"/>
      <c r="H440" s="88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88"/>
      <c r="H441" s="88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88"/>
      <c r="H442" s="88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88"/>
      <c r="H443" s="88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88"/>
      <c r="H444" s="88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88"/>
      <c r="H445" s="88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88"/>
      <c r="H446" s="88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88"/>
      <c r="H447" s="88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88"/>
      <c r="H448" s="88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88"/>
      <c r="H449" s="88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88"/>
      <c r="H450" s="88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88"/>
      <c r="H451" s="88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88"/>
      <c r="H452" s="88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88"/>
      <c r="H453" s="88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88"/>
      <c r="H454" s="88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88"/>
      <c r="H455" s="88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88"/>
      <c r="H456" s="88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88"/>
      <c r="H457" s="88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88"/>
      <c r="H458" s="88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88"/>
      <c r="H459" s="88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88"/>
      <c r="H460" s="88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88"/>
      <c r="H461" s="88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88"/>
      <c r="H462" s="88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88"/>
      <c r="H463" s="88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88"/>
      <c r="H464" s="88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88"/>
      <c r="H465" s="88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88"/>
      <c r="H466" s="88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88"/>
      <c r="H467" s="88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88"/>
      <c r="H468" s="88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88"/>
      <c r="H469" s="88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88"/>
      <c r="H470" s="88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88"/>
      <c r="H471" s="88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88"/>
      <c r="H472" s="88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88"/>
      <c r="H473" s="88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88"/>
      <c r="H474" s="88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88"/>
      <c r="H475" s="88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88"/>
      <c r="H476" s="88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88"/>
      <c r="H477" s="88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88"/>
      <c r="H478" s="88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88"/>
      <c r="H479" s="88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88"/>
      <c r="H480" s="88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88"/>
      <c r="H481" s="88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88"/>
      <c r="H482" s="88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88"/>
      <c r="H483" s="88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88"/>
      <c r="H484" s="88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88"/>
      <c r="H485" s="88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88"/>
      <c r="H486" s="88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88"/>
      <c r="H487" s="88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88"/>
      <c r="H488" s="88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88"/>
      <c r="H489" s="88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88"/>
      <c r="H490" s="88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88"/>
      <c r="H491" s="88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88"/>
      <c r="H492" s="88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88"/>
      <c r="H493" s="88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88"/>
      <c r="H494" s="88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88"/>
      <c r="H495" s="88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88"/>
      <c r="H496" s="88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88"/>
      <c r="H497" s="88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88"/>
      <c r="H498" s="88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88"/>
      <c r="H499" s="88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88"/>
      <c r="H500" s="88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88"/>
      <c r="H501" s="88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88"/>
      <c r="H502" s="88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88"/>
      <c r="H503" s="88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88"/>
      <c r="H504" s="88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88"/>
      <c r="H505" s="88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88"/>
      <c r="H506" s="88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88"/>
      <c r="H507" s="88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88"/>
      <c r="H508" s="88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88"/>
      <c r="H509" s="88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88"/>
      <c r="H510" s="88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88"/>
      <c r="H511" s="88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88"/>
      <c r="H512" s="88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88"/>
      <c r="H513" s="88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88"/>
      <c r="H514" s="88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88"/>
      <c r="H515" s="88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88"/>
      <c r="H516" s="88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88"/>
      <c r="H517" s="88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88"/>
      <c r="H518" s="88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88"/>
      <c r="H519" s="88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88"/>
      <c r="H520" s="88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88"/>
      <c r="H521" s="88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88"/>
      <c r="H522" s="88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88"/>
      <c r="H523" s="88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88"/>
      <c r="H524" s="88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88"/>
      <c r="H525" s="88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88"/>
      <c r="H526" s="88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88"/>
      <c r="H527" s="88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88"/>
      <c r="H528" s="88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88"/>
      <c r="H529" s="88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88"/>
      <c r="H530" s="88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88"/>
      <c r="H531" s="88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88"/>
      <c r="H532" s="88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88"/>
      <c r="H533" s="88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88"/>
      <c r="H534" s="88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88"/>
      <c r="H535" s="88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88"/>
      <c r="H536" s="88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88"/>
      <c r="H537" s="88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88"/>
      <c r="H538" s="88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88"/>
      <c r="H539" s="88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88"/>
      <c r="H540" s="88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88"/>
      <c r="H541" s="88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88"/>
      <c r="H542" s="88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88"/>
      <c r="H543" s="88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88"/>
      <c r="H544" s="88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88"/>
      <c r="H545" s="88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88"/>
      <c r="H546" s="88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88"/>
      <c r="H547" s="88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88"/>
      <c r="H548" s="88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88"/>
      <c r="H549" s="88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88"/>
      <c r="H550" s="88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88"/>
      <c r="H551" s="88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88"/>
      <c r="H552" s="88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88"/>
      <c r="H553" s="88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88"/>
      <c r="H554" s="88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88"/>
      <c r="H555" s="88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88"/>
      <c r="H556" s="88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88"/>
      <c r="H557" s="88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88"/>
      <c r="H558" s="88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88"/>
      <c r="H559" s="88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88"/>
      <c r="H560" s="88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88"/>
      <c r="H561" s="88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88"/>
      <c r="H562" s="88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88"/>
      <c r="H563" s="88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88"/>
      <c r="H564" s="88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88"/>
      <c r="H565" s="88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88"/>
      <c r="H566" s="88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88"/>
      <c r="H567" s="88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88"/>
      <c r="H568" s="88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88"/>
      <c r="H569" s="88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88"/>
      <c r="H570" s="88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88"/>
      <c r="H571" s="88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88"/>
      <c r="H572" s="88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88"/>
      <c r="H573" s="88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88"/>
      <c r="H574" s="88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88"/>
      <c r="H575" s="88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88"/>
      <c r="H576" s="88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88"/>
      <c r="H577" s="88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88"/>
      <c r="H578" s="88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88"/>
      <c r="H579" s="88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88"/>
      <c r="H580" s="88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88"/>
      <c r="H581" s="88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88"/>
      <c r="H582" s="88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88"/>
      <c r="H583" s="88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88"/>
      <c r="H584" s="88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88"/>
      <c r="H585" s="88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88"/>
      <c r="H586" s="88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88"/>
      <c r="H587" s="88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88"/>
      <c r="H588" s="88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88"/>
      <c r="H589" s="88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88"/>
      <c r="H590" s="88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88"/>
      <c r="H591" s="88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88"/>
      <c r="H592" s="88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88"/>
      <c r="H593" s="88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88"/>
      <c r="H594" s="88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88"/>
      <c r="H595" s="88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88"/>
      <c r="H596" s="88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88"/>
      <c r="H597" s="88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88"/>
      <c r="H598" s="88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88"/>
      <c r="H599" s="88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88"/>
      <c r="H600" s="88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88"/>
      <c r="H601" s="88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88"/>
      <c r="H602" s="88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88"/>
      <c r="H603" s="88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88"/>
      <c r="H604" s="88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88"/>
      <c r="H605" s="88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88"/>
      <c r="H606" s="88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88"/>
      <c r="H607" s="88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88"/>
      <c r="H608" s="88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88"/>
      <c r="H609" s="88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88"/>
      <c r="H610" s="88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88"/>
      <c r="H611" s="88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88"/>
      <c r="H612" s="88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88"/>
      <c r="H613" s="88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88"/>
      <c r="H614" s="88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88"/>
      <c r="H615" s="88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88"/>
      <c r="H616" s="88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88"/>
      <c r="H617" s="88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88"/>
      <c r="H618" s="88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88"/>
      <c r="H619" s="88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88"/>
      <c r="H620" s="88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88"/>
      <c r="H621" s="88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88"/>
      <c r="H622" s="88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88"/>
      <c r="H623" s="88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88"/>
      <c r="H624" s="88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88"/>
      <c r="H625" s="88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88"/>
      <c r="H626" s="88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88"/>
      <c r="H627" s="88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88"/>
      <c r="H628" s="88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88"/>
      <c r="H629" s="88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88"/>
      <c r="H630" s="88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88"/>
      <c r="H631" s="88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88"/>
      <c r="H632" s="88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88"/>
      <c r="H633" s="88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88"/>
      <c r="H634" s="88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88"/>
      <c r="H635" s="88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88"/>
      <c r="H636" s="88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88"/>
      <c r="H637" s="88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88"/>
      <c r="H638" s="88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88"/>
      <c r="H639" s="88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88"/>
      <c r="H640" s="88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88"/>
      <c r="H641" s="88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88"/>
      <c r="H642" s="88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88"/>
      <c r="H643" s="88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88"/>
      <c r="H644" s="88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88"/>
      <c r="H645" s="88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88"/>
      <c r="H646" s="88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88"/>
      <c r="H647" s="88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88"/>
      <c r="H648" s="88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88"/>
      <c r="H649" s="88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88"/>
      <c r="H650" s="88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88"/>
      <c r="H651" s="88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88"/>
      <c r="H652" s="88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88"/>
      <c r="H653" s="88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88"/>
      <c r="H654" s="88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88"/>
      <c r="H655" s="88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88"/>
      <c r="H656" s="88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88"/>
      <c r="H657" s="88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88"/>
      <c r="H658" s="88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88"/>
      <c r="H659" s="88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88"/>
      <c r="H660" s="88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88"/>
      <c r="H661" s="88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88"/>
      <c r="H662" s="88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88"/>
      <c r="H663" s="88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88"/>
      <c r="H664" s="88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88"/>
      <c r="H665" s="88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88"/>
      <c r="H666" s="88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88"/>
      <c r="H667" s="88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88"/>
      <c r="H668" s="88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88"/>
      <c r="H669" s="88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88"/>
      <c r="H670" s="88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88"/>
      <c r="H671" s="88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88"/>
      <c r="H672" s="88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88"/>
      <c r="H673" s="88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88"/>
      <c r="H674" s="88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88"/>
      <c r="H675" s="88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88"/>
      <c r="H676" s="88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88"/>
      <c r="H677" s="88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88"/>
      <c r="H678" s="88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88"/>
      <c r="H679" s="88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88"/>
      <c r="H680" s="88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88"/>
      <c r="H681" s="88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88"/>
      <c r="H682" s="88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88"/>
      <c r="H683" s="88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88"/>
      <c r="H684" s="88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88"/>
      <c r="H685" s="88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88"/>
      <c r="H686" s="88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88"/>
      <c r="H687" s="88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88"/>
      <c r="H688" s="88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88"/>
      <c r="H689" s="88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88"/>
      <c r="H690" s="88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88"/>
      <c r="H691" s="88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88"/>
      <c r="H692" s="88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88"/>
      <c r="H693" s="88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88"/>
      <c r="H694" s="88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88"/>
      <c r="H695" s="88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88"/>
      <c r="H696" s="88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88"/>
      <c r="H697" s="88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88"/>
      <c r="H698" s="88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88"/>
      <c r="H699" s="88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88"/>
      <c r="H700" s="88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88"/>
      <c r="H701" s="88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88"/>
      <c r="H702" s="88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88"/>
      <c r="H703" s="88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88"/>
      <c r="H704" s="88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88"/>
      <c r="H705" s="88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88"/>
      <c r="H706" s="88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88"/>
      <c r="H707" s="88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88"/>
      <c r="H708" s="88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88"/>
      <c r="H709" s="88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88"/>
      <c r="H710" s="88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88"/>
      <c r="H711" s="88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88"/>
      <c r="H712" s="88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88"/>
      <c r="H713" s="88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88"/>
      <c r="H714" s="88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88"/>
      <c r="H715" s="88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88"/>
      <c r="H716" s="88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88"/>
      <c r="H717" s="88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88"/>
      <c r="H718" s="88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88"/>
      <c r="H719" s="88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88"/>
      <c r="H720" s="88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88"/>
      <c r="H721" s="88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88"/>
      <c r="H722" s="88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88"/>
      <c r="H723" s="88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88"/>
      <c r="H724" s="88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88"/>
      <c r="H725" s="88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88"/>
      <c r="H726" s="88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88"/>
      <c r="H727" s="88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88"/>
      <c r="H728" s="88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88"/>
      <c r="H729" s="88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88"/>
      <c r="H730" s="88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88"/>
      <c r="H731" s="88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88"/>
      <c r="H732" s="88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88"/>
      <c r="H733" s="88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88"/>
      <c r="H734" s="88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88"/>
      <c r="H735" s="88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88"/>
      <c r="H736" s="88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88"/>
      <c r="H737" s="88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88"/>
      <c r="H738" s="88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88"/>
      <c r="H739" s="88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88"/>
      <c r="H740" s="88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88"/>
      <c r="H741" s="88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88"/>
      <c r="H742" s="88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88"/>
      <c r="H743" s="88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88"/>
      <c r="H744" s="88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88"/>
      <c r="H745" s="88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88"/>
      <c r="H746" s="88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88"/>
      <c r="H747" s="88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88"/>
      <c r="H748" s="88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88"/>
      <c r="H749" s="88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88"/>
      <c r="H750" s="88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88"/>
      <c r="H751" s="88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88"/>
      <c r="H752" s="88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88"/>
      <c r="H753" s="88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88"/>
      <c r="H754" s="88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88"/>
      <c r="H755" s="88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88"/>
      <c r="H756" s="88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88"/>
      <c r="H757" s="88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88"/>
      <c r="H758" s="88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88"/>
      <c r="H759" s="88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88"/>
      <c r="H760" s="88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88"/>
      <c r="H761" s="88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88"/>
      <c r="H762" s="88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88"/>
      <c r="H763" s="88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88"/>
      <c r="H764" s="88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88"/>
      <c r="H765" s="88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88"/>
      <c r="H766" s="88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88"/>
      <c r="H767" s="88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88"/>
      <c r="H768" s="88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88"/>
      <c r="H769" s="88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88"/>
      <c r="H770" s="88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88"/>
      <c r="H771" s="88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88"/>
      <c r="H772" s="88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88"/>
      <c r="H773" s="88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88"/>
      <c r="H774" s="88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88"/>
      <c r="H775" s="88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88"/>
      <c r="H776" s="88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88"/>
      <c r="H777" s="88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88"/>
      <c r="H778" s="88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88"/>
      <c r="H779" s="88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88"/>
      <c r="H780" s="88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88"/>
      <c r="H781" s="88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88"/>
      <c r="H782" s="88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88"/>
      <c r="H783" s="88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88"/>
      <c r="H784" s="88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88"/>
      <c r="H785" s="88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88"/>
      <c r="H786" s="88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88"/>
      <c r="H787" s="88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88"/>
      <c r="H788" s="88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88"/>
      <c r="H789" s="88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88"/>
      <c r="H790" s="88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88"/>
      <c r="H791" s="88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88"/>
      <c r="H792" s="88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88"/>
      <c r="H793" s="88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88"/>
      <c r="H794" s="88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88"/>
      <c r="H795" s="88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88"/>
      <c r="H796" s="88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88"/>
      <c r="H797" s="88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88"/>
      <c r="H798" s="88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88"/>
      <c r="H799" s="88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88"/>
      <c r="H800" s="88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88"/>
      <c r="H801" s="88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88"/>
      <c r="H802" s="88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88"/>
      <c r="H803" s="88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88"/>
      <c r="H804" s="88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88"/>
      <c r="H805" s="88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88"/>
      <c r="H806" s="88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88"/>
      <c r="H807" s="88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88"/>
      <c r="H808" s="88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88"/>
      <c r="H809" s="88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88"/>
      <c r="H810" s="88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88"/>
      <c r="H811" s="88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88"/>
      <c r="H812" s="88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88"/>
      <c r="H813" s="88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88"/>
      <c r="H814" s="88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88"/>
      <c r="H815" s="88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88"/>
      <c r="H816" s="88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88"/>
      <c r="H817" s="88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88"/>
      <c r="H818" s="88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88"/>
      <c r="H819" s="88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88"/>
      <c r="H820" s="88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88"/>
      <c r="H821" s="88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88"/>
      <c r="H822" s="88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88"/>
      <c r="H823" s="88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88"/>
      <c r="H824" s="88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88"/>
      <c r="H825" s="88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88"/>
      <c r="H826" s="88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88"/>
      <c r="H827" s="88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88"/>
      <c r="H828" s="88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88"/>
      <c r="H829" s="88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88"/>
      <c r="H830" s="88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88"/>
      <c r="H831" s="88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88"/>
      <c r="H832" s="88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88"/>
      <c r="H833" s="88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88"/>
      <c r="H834" s="88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88"/>
      <c r="H835" s="88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88"/>
      <c r="H836" s="88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88"/>
      <c r="H837" s="88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88"/>
      <c r="H838" s="88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88"/>
      <c r="H839" s="88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88"/>
      <c r="H840" s="88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88"/>
      <c r="H841" s="88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88"/>
      <c r="H842" s="88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88"/>
      <c r="H843" s="88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88"/>
      <c r="H844" s="88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88"/>
      <c r="H845" s="88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88"/>
      <c r="H846" s="88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88"/>
      <c r="H847" s="88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88"/>
      <c r="H848" s="88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88"/>
      <c r="H849" s="88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88"/>
      <c r="H850" s="88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88"/>
      <c r="H851" s="88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88"/>
      <c r="H852" s="88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88"/>
      <c r="H853" s="88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88"/>
      <c r="H854" s="88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88"/>
      <c r="H855" s="88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88"/>
      <c r="H856" s="88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88"/>
      <c r="H857" s="88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88"/>
      <c r="H858" s="88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88"/>
      <c r="H859" s="88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88"/>
      <c r="H860" s="88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88"/>
      <c r="H861" s="88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88"/>
      <c r="H862" s="88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88"/>
      <c r="H863" s="88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88"/>
      <c r="H864" s="88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88"/>
      <c r="H865" s="88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88"/>
      <c r="H866" s="88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88"/>
      <c r="H867" s="88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88"/>
      <c r="H868" s="88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88"/>
      <c r="H869" s="88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88"/>
      <c r="H870" s="88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88"/>
      <c r="H871" s="88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88"/>
      <c r="H872" s="88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88"/>
      <c r="H873" s="88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88"/>
      <c r="H874" s="88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88"/>
      <c r="H875" s="88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88"/>
      <c r="H876" s="88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88"/>
      <c r="H877" s="88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88"/>
      <c r="H878" s="88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88"/>
      <c r="H879" s="88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88"/>
      <c r="H880" s="88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88"/>
      <c r="H881" s="88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88"/>
      <c r="H882" s="88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88"/>
      <c r="H883" s="88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88"/>
      <c r="H884" s="88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88"/>
      <c r="H885" s="88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88"/>
      <c r="H886" s="88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88"/>
      <c r="H887" s="88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88"/>
      <c r="H888" s="88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88"/>
      <c r="H889" s="88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88"/>
      <c r="H890" s="88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88"/>
      <c r="H891" s="88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88"/>
      <c r="H892" s="88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88"/>
      <c r="H893" s="88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88"/>
      <c r="H894" s="88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88"/>
      <c r="H895" s="88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88"/>
      <c r="H896" s="88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88"/>
      <c r="H897" s="88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88"/>
      <c r="H898" s="88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88"/>
      <c r="H899" s="88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88"/>
      <c r="H900" s="88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88"/>
      <c r="H901" s="88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88"/>
      <c r="H902" s="88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88"/>
      <c r="H903" s="88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88"/>
      <c r="H904" s="88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88"/>
      <c r="H905" s="88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88"/>
      <c r="H906" s="88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88"/>
      <c r="H907" s="88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88"/>
      <c r="H908" s="88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88"/>
      <c r="H909" s="88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88"/>
      <c r="H910" s="88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88"/>
      <c r="H911" s="88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88"/>
      <c r="H912" s="88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88"/>
      <c r="H913" s="88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88"/>
      <c r="H914" s="88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88"/>
      <c r="H915" s="88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88"/>
      <c r="H916" s="88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88"/>
      <c r="H917" s="88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88"/>
      <c r="H918" s="88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88"/>
      <c r="H919" s="88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88"/>
      <c r="H920" s="88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88"/>
      <c r="H921" s="88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88"/>
      <c r="H922" s="88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88"/>
      <c r="H923" s="88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88"/>
      <c r="H924" s="88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88"/>
      <c r="H925" s="88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88"/>
      <c r="H926" s="88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88"/>
      <c r="H927" s="88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88"/>
      <c r="H928" s="88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88"/>
      <c r="H929" s="88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88"/>
      <c r="H930" s="88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88"/>
      <c r="H931" s="88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88"/>
      <c r="H932" s="88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88"/>
      <c r="H933" s="88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88"/>
      <c r="H934" s="88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88"/>
      <c r="H935" s="88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88"/>
      <c r="H936" s="88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88"/>
      <c r="H937" s="88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88"/>
      <c r="H938" s="88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88"/>
      <c r="H939" s="88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88"/>
      <c r="H940" s="88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88"/>
      <c r="H941" s="88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88"/>
      <c r="H942" s="88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88"/>
      <c r="H943" s="88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88"/>
      <c r="H944" s="88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88"/>
      <c r="H945" s="88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88"/>
      <c r="H946" s="88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88"/>
      <c r="H947" s="88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88"/>
      <c r="H948" s="88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88"/>
      <c r="H949" s="88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88"/>
      <c r="H950" s="88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88"/>
      <c r="H951" s="88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88"/>
      <c r="H952" s="88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88"/>
      <c r="H953" s="88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88"/>
      <c r="H954" s="88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88"/>
      <c r="H955" s="88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88"/>
      <c r="H956" s="88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88"/>
      <c r="H957" s="88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88"/>
      <c r="H958" s="88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88"/>
      <c r="H959" s="88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88"/>
      <c r="H960" s="88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88"/>
      <c r="H961" s="88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88"/>
      <c r="H962" s="88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88"/>
      <c r="H963" s="88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88"/>
      <c r="H964" s="88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88"/>
      <c r="H965" s="88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88"/>
      <c r="H966" s="88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88"/>
      <c r="H967" s="88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88"/>
      <c r="H968" s="88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88"/>
      <c r="H969" s="88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88"/>
      <c r="H970" s="88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88"/>
      <c r="H971" s="88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88"/>
      <c r="H972" s="88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88"/>
      <c r="H973" s="88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88"/>
      <c r="H974" s="88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88"/>
      <c r="H975" s="88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88"/>
      <c r="H976" s="88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88"/>
      <c r="H977" s="88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88"/>
      <c r="H978" s="88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88"/>
      <c r="H979" s="88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88"/>
      <c r="H980" s="88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88"/>
      <c r="H981" s="88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88"/>
      <c r="H982" s="88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88"/>
      <c r="H983" s="88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88"/>
      <c r="H984" s="88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88"/>
      <c r="H985" s="88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88"/>
      <c r="H986" s="88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88"/>
      <c r="H987" s="88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88"/>
      <c r="H988" s="88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88"/>
      <c r="H989" s="88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88"/>
      <c r="H990" s="88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88"/>
      <c r="H991" s="88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88"/>
      <c r="H992" s="88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88"/>
      <c r="H993" s="88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88"/>
      <c r="H994" s="88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88"/>
      <c r="H995" s="88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88"/>
      <c r="H996" s="88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88"/>
      <c r="H997" s="88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88"/>
      <c r="H998" s="88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88"/>
      <c r="H999" s="88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88"/>
      <c r="H1000" s="88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7">
    <mergeCell ref="B25:I25"/>
    <mergeCell ref="E32:I33"/>
    <mergeCell ref="B34:I35"/>
    <mergeCell ref="B36:I36"/>
    <mergeCell ref="B26:B27"/>
    <mergeCell ref="E26:I27"/>
    <mergeCell ref="B28:B29"/>
    <mergeCell ref="E28:I29"/>
    <mergeCell ref="B30:B31"/>
    <mergeCell ref="E30:I31"/>
    <mergeCell ref="B32:B33"/>
    <mergeCell ref="C1:D1"/>
    <mergeCell ref="E1:F1"/>
    <mergeCell ref="B3:C3"/>
    <mergeCell ref="F3:H3"/>
    <mergeCell ref="B11:C23"/>
    <mergeCell ref="F13:G13"/>
  </mergeCells>
  <hyperlinks>
    <hyperlink ref="E1" r:id="rId1" xr:uid="{D939DA28-8143-994E-989A-458F453F609D}"/>
  </hyperlinks>
  <pageMargins left="0.7" right="0.7" top="0.75" bottom="0.75" header="0" footer="0"/>
  <pageSetup orientation="portrait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showGridLines="0" workbookViewId="0">
      <pane ySplit="1" topLeftCell="A2" activePane="bottomLeft" state="frozen"/>
      <selection pane="bottomLeft" activeCell="B2" sqref="B2"/>
    </sheetView>
  </sheetViews>
  <sheetFormatPr baseColWidth="10" defaultColWidth="11.1640625" defaultRowHeight="15" customHeight="1"/>
  <cols>
    <col min="1" max="1" width="1.5" customWidth="1"/>
    <col min="2" max="2" width="92.5" customWidth="1"/>
    <col min="3" max="3" width="19.6640625" customWidth="1"/>
    <col min="4" max="4" width="11" customWidth="1"/>
    <col min="5" max="5" width="48" customWidth="1"/>
    <col min="6" max="6" width="11.6640625" customWidth="1"/>
    <col min="7" max="7" width="11.5" customWidth="1"/>
    <col min="8" max="26" width="11" customWidth="1"/>
  </cols>
  <sheetData>
    <row r="1" spans="1:26" ht="88.5" customHeight="1">
      <c r="A1" s="1"/>
      <c r="B1" s="77" t="s">
        <v>261</v>
      </c>
      <c r="C1" s="196" t="s">
        <v>177</v>
      </c>
      <c r="D1" s="164"/>
      <c r="E1" s="164"/>
      <c r="F1" s="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E2" s="107"/>
      <c r="F2" s="107"/>
    </row>
    <row r="3" spans="1:26" ht="33.75" customHeight="1">
      <c r="B3" s="108" t="s">
        <v>178</v>
      </c>
      <c r="C3" s="109">
        <v>30</v>
      </c>
      <c r="D3" s="110"/>
      <c r="E3" s="111" t="s">
        <v>179</v>
      </c>
      <c r="F3" s="112"/>
      <c r="G3" s="113"/>
    </row>
    <row r="4" spans="1:26" ht="33.75" customHeight="1">
      <c r="B4" s="114" t="s">
        <v>180</v>
      </c>
      <c r="C4" s="115">
        <v>50000</v>
      </c>
      <c r="D4" s="110"/>
      <c r="E4" s="247" t="s">
        <v>181</v>
      </c>
      <c r="F4" s="190"/>
      <c r="G4" s="113"/>
    </row>
    <row r="5" spans="1:26" ht="33.75" customHeight="1">
      <c r="B5" s="108" t="s">
        <v>182</v>
      </c>
      <c r="C5" s="116">
        <v>1600</v>
      </c>
      <c r="D5" s="110"/>
      <c r="E5" s="191"/>
      <c r="F5" s="193"/>
      <c r="G5" s="113"/>
    </row>
    <row r="6" spans="1:26" ht="33.75" customHeight="1">
      <c r="B6" s="108" t="s">
        <v>183</v>
      </c>
      <c r="C6" s="117">
        <v>0.1</v>
      </c>
      <c r="D6" s="110" t="s">
        <v>184</v>
      </c>
      <c r="E6" s="248" t="s">
        <v>185</v>
      </c>
      <c r="F6" s="164"/>
      <c r="G6" s="118"/>
    </row>
    <row r="7" spans="1:26" ht="39" customHeight="1">
      <c r="B7" s="119" t="s">
        <v>186</v>
      </c>
      <c r="C7" s="117">
        <v>0.2</v>
      </c>
      <c r="D7" s="110" t="s">
        <v>184</v>
      </c>
      <c r="E7" s="120" t="s">
        <v>187</v>
      </c>
      <c r="F7" s="121"/>
      <c r="G7" s="118"/>
    </row>
    <row r="8" spans="1:26" ht="33.75" customHeight="1">
      <c r="B8" s="108" t="s">
        <v>188</v>
      </c>
      <c r="C8" s="117">
        <v>0.01</v>
      </c>
      <c r="D8" s="110" t="s">
        <v>184</v>
      </c>
      <c r="E8" s="120" t="s">
        <v>189</v>
      </c>
      <c r="F8" s="122"/>
      <c r="G8" s="123"/>
    </row>
    <row r="9" spans="1:26" ht="15.75" customHeight="1">
      <c r="B9" s="110"/>
      <c r="C9" s="110"/>
      <c r="D9" s="110"/>
      <c r="E9" s="120" t="s">
        <v>190</v>
      </c>
      <c r="F9" s="124"/>
    </row>
    <row r="10" spans="1:26" ht="21" customHeight="1">
      <c r="B10" s="125" t="s">
        <v>191</v>
      </c>
      <c r="C10" s="126">
        <f>C4/C5</f>
        <v>31.25</v>
      </c>
      <c r="D10" s="110"/>
      <c r="E10" s="110"/>
      <c r="F10" s="122"/>
      <c r="G10" s="123"/>
    </row>
    <row r="11" spans="1:26" ht="21" customHeight="1">
      <c r="B11" s="125" t="s">
        <v>192</v>
      </c>
      <c r="C11" s="126">
        <f>C10/C6</f>
        <v>312.5</v>
      </c>
      <c r="D11" s="110"/>
      <c r="E11" s="110"/>
      <c r="F11" s="127"/>
      <c r="G11" s="128"/>
    </row>
    <row r="12" spans="1:26" ht="21" customHeight="1">
      <c r="B12" s="125" t="s">
        <v>193</v>
      </c>
      <c r="C12" s="126">
        <f>C11/C7/C8</f>
        <v>156250</v>
      </c>
      <c r="D12" s="110"/>
      <c r="E12" s="248" t="s">
        <v>194</v>
      </c>
      <c r="F12" s="164"/>
      <c r="G12" s="123"/>
    </row>
    <row r="13" spans="1:26" ht="25" customHeight="1">
      <c r="B13" s="125" t="s">
        <v>195</v>
      </c>
      <c r="C13" s="126">
        <f>C12/C3</f>
        <v>5208.333333333333</v>
      </c>
      <c r="D13" s="110"/>
      <c r="E13" s="164"/>
      <c r="F13" s="164"/>
      <c r="G13" s="129"/>
    </row>
    <row r="14" spans="1:26" ht="15.75" customHeight="1">
      <c r="B14" s="45"/>
      <c r="C14" s="130"/>
      <c r="D14" s="110"/>
      <c r="E14" s="164"/>
      <c r="F14" s="164"/>
      <c r="G14" s="123"/>
    </row>
    <row r="15" spans="1:26" ht="15.75" customHeight="1">
      <c r="B15" s="131"/>
      <c r="E15" s="107"/>
      <c r="F15" s="132"/>
      <c r="G15" s="133"/>
    </row>
    <row r="16" spans="1:26" ht="15.75" customHeight="1">
      <c r="E16" s="107"/>
      <c r="F16" s="107"/>
    </row>
    <row r="17" spans="5:6" ht="15.75" customHeight="1">
      <c r="E17" s="107"/>
      <c r="F17" s="107"/>
    </row>
    <row r="18" spans="5:6" ht="15.75" customHeight="1">
      <c r="E18" s="107"/>
      <c r="F18" s="107"/>
    </row>
    <row r="19" spans="5:6" ht="15.75" customHeight="1">
      <c r="E19" s="107"/>
      <c r="F19" s="107"/>
    </row>
    <row r="20" spans="5:6" ht="15.75" customHeight="1">
      <c r="E20" s="107"/>
      <c r="F20" s="107"/>
    </row>
    <row r="21" spans="5:6" ht="15.75" customHeight="1">
      <c r="E21" s="107"/>
      <c r="F21" s="107"/>
    </row>
    <row r="22" spans="5:6" ht="15.75" customHeight="1">
      <c r="E22" s="107"/>
      <c r="F22" s="107"/>
    </row>
    <row r="23" spans="5:6" ht="15.75" customHeight="1">
      <c r="E23" s="107"/>
      <c r="F23" s="107"/>
    </row>
    <row r="24" spans="5:6" ht="15.75" customHeight="1">
      <c r="E24" s="107"/>
      <c r="F24" s="107"/>
    </row>
    <row r="25" spans="5:6" ht="15.75" customHeight="1">
      <c r="E25" s="107"/>
      <c r="F25" s="107"/>
    </row>
    <row r="26" spans="5:6" ht="15.75" customHeight="1">
      <c r="E26" s="107"/>
      <c r="F26" s="107"/>
    </row>
    <row r="27" spans="5:6" ht="15.75" customHeight="1">
      <c r="E27" s="107"/>
      <c r="F27" s="107"/>
    </row>
    <row r="28" spans="5:6" ht="15.75" customHeight="1">
      <c r="E28" s="107"/>
      <c r="F28" s="107"/>
    </row>
    <row r="29" spans="5:6" ht="15.75" customHeight="1">
      <c r="E29" s="107"/>
      <c r="F29" s="107"/>
    </row>
    <row r="30" spans="5:6" ht="15.75" customHeight="1">
      <c r="E30" s="107"/>
      <c r="F30" s="107"/>
    </row>
    <row r="31" spans="5:6" ht="15.75" customHeight="1">
      <c r="E31" s="107"/>
      <c r="F31" s="107"/>
    </row>
    <row r="32" spans="5:6" ht="15.75" customHeight="1">
      <c r="E32" s="107"/>
      <c r="F32" s="107"/>
    </row>
    <row r="33" spans="5:6" ht="15.75" customHeight="1">
      <c r="E33" s="107"/>
      <c r="F33" s="107"/>
    </row>
    <row r="34" spans="5:6" ht="15.75" customHeight="1">
      <c r="E34" s="107"/>
      <c r="F34" s="107"/>
    </row>
    <row r="35" spans="5:6" ht="15.75" customHeight="1">
      <c r="E35" s="107"/>
      <c r="F35" s="107"/>
    </row>
    <row r="36" spans="5:6" ht="15.75" customHeight="1">
      <c r="E36" s="107"/>
      <c r="F36" s="107"/>
    </row>
    <row r="37" spans="5:6" ht="15.75" customHeight="1">
      <c r="E37" s="107"/>
      <c r="F37" s="107"/>
    </row>
    <row r="38" spans="5:6" ht="15.75" customHeight="1">
      <c r="E38" s="107"/>
      <c r="F38" s="107"/>
    </row>
    <row r="39" spans="5:6" ht="15.75" customHeight="1">
      <c r="E39" s="107"/>
      <c r="F39" s="107"/>
    </row>
    <row r="40" spans="5:6" ht="15.75" customHeight="1">
      <c r="E40" s="107"/>
      <c r="F40" s="107"/>
    </row>
    <row r="41" spans="5:6" ht="15.75" customHeight="1">
      <c r="E41" s="107"/>
      <c r="F41" s="107"/>
    </row>
    <row r="42" spans="5:6" ht="15.75" customHeight="1">
      <c r="E42" s="107"/>
      <c r="F42" s="107"/>
    </row>
    <row r="43" spans="5:6" ht="15.75" customHeight="1">
      <c r="E43" s="107"/>
      <c r="F43" s="107"/>
    </row>
    <row r="44" spans="5:6" ht="15.75" customHeight="1">
      <c r="E44" s="107"/>
      <c r="F44" s="107"/>
    </row>
    <row r="45" spans="5:6" ht="15.75" customHeight="1">
      <c r="E45" s="107"/>
      <c r="F45" s="107"/>
    </row>
    <row r="46" spans="5:6" ht="15.75" customHeight="1">
      <c r="E46" s="107"/>
      <c r="F46" s="107"/>
    </row>
    <row r="47" spans="5:6" ht="15.75" customHeight="1">
      <c r="E47" s="107"/>
      <c r="F47" s="107"/>
    </row>
    <row r="48" spans="5:6" ht="15.75" customHeight="1">
      <c r="E48" s="107"/>
      <c r="F48" s="107"/>
    </row>
    <row r="49" spans="5:6" ht="15.75" customHeight="1">
      <c r="E49" s="107"/>
      <c r="F49" s="107"/>
    </row>
    <row r="50" spans="5:6" ht="15.75" customHeight="1">
      <c r="E50" s="107"/>
      <c r="F50" s="107"/>
    </row>
    <row r="51" spans="5:6" ht="15.75" customHeight="1">
      <c r="E51" s="107"/>
      <c r="F51" s="107"/>
    </row>
    <row r="52" spans="5:6" ht="15.75" customHeight="1">
      <c r="E52" s="107"/>
      <c r="F52" s="107"/>
    </row>
    <row r="53" spans="5:6" ht="15.75" customHeight="1">
      <c r="E53" s="107"/>
      <c r="F53" s="107"/>
    </row>
    <row r="54" spans="5:6" ht="15.75" customHeight="1">
      <c r="E54" s="107"/>
      <c r="F54" s="107"/>
    </row>
    <row r="55" spans="5:6" ht="15.75" customHeight="1">
      <c r="E55" s="107"/>
      <c r="F55" s="107"/>
    </row>
    <row r="56" spans="5:6" ht="15.75" customHeight="1">
      <c r="E56" s="107"/>
      <c r="F56" s="107"/>
    </row>
    <row r="57" spans="5:6" ht="15.75" customHeight="1">
      <c r="E57" s="107"/>
      <c r="F57" s="107"/>
    </row>
    <row r="58" spans="5:6" ht="15.75" customHeight="1">
      <c r="E58" s="107"/>
      <c r="F58" s="107"/>
    </row>
    <row r="59" spans="5:6" ht="15.75" customHeight="1">
      <c r="E59" s="107"/>
      <c r="F59" s="107"/>
    </row>
    <row r="60" spans="5:6" ht="15.75" customHeight="1">
      <c r="E60" s="107"/>
      <c r="F60" s="107"/>
    </row>
    <row r="61" spans="5:6" ht="15.75" customHeight="1">
      <c r="E61" s="107"/>
      <c r="F61" s="107"/>
    </row>
    <row r="62" spans="5:6" ht="15.75" customHeight="1">
      <c r="E62" s="107"/>
      <c r="F62" s="107"/>
    </row>
    <row r="63" spans="5:6" ht="15.75" customHeight="1">
      <c r="E63" s="107"/>
      <c r="F63" s="107"/>
    </row>
    <row r="64" spans="5:6" ht="15.75" customHeight="1">
      <c r="E64" s="107"/>
      <c r="F64" s="107"/>
    </row>
    <row r="65" spans="5:6" ht="15.75" customHeight="1">
      <c r="E65" s="107"/>
      <c r="F65" s="107"/>
    </row>
    <row r="66" spans="5:6" ht="15.75" customHeight="1">
      <c r="E66" s="107"/>
      <c r="F66" s="107"/>
    </row>
    <row r="67" spans="5:6" ht="15.75" customHeight="1">
      <c r="E67" s="107"/>
      <c r="F67" s="107"/>
    </row>
    <row r="68" spans="5:6" ht="15.75" customHeight="1">
      <c r="E68" s="107"/>
      <c r="F68" s="107"/>
    </row>
    <row r="69" spans="5:6" ht="15.75" customHeight="1">
      <c r="E69" s="107"/>
      <c r="F69" s="107"/>
    </row>
    <row r="70" spans="5:6" ht="15.75" customHeight="1">
      <c r="E70" s="107"/>
      <c r="F70" s="107"/>
    </row>
    <row r="71" spans="5:6" ht="15.75" customHeight="1">
      <c r="E71" s="107"/>
      <c r="F71" s="107"/>
    </row>
    <row r="72" spans="5:6" ht="15.75" customHeight="1">
      <c r="E72" s="107"/>
      <c r="F72" s="107"/>
    </row>
    <row r="73" spans="5:6" ht="15.75" customHeight="1">
      <c r="E73" s="107"/>
      <c r="F73" s="107"/>
    </row>
    <row r="74" spans="5:6" ht="15.75" customHeight="1">
      <c r="E74" s="107"/>
      <c r="F74" s="107"/>
    </row>
    <row r="75" spans="5:6" ht="15.75" customHeight="1">
      <c r="E75" s="107"/>
      <c r="F75" s="107"/>
    </row>
    <row r="76" spans="5:6" ht="15.75" customHeight="1">
      <c r="E76" s="107"/>
      <c r="F76" s="107"/>
    </row>
    <row r="77" spans="5:6" ht="15.75" customHeight="1">
      <c r="E77" s="107"/>
      <c r="F77" s="107"/>
    </row>
    <row r="78" spans="5:6" ht="15.75" customHeight="1">
      <c r="E78" s="107"/>
      <c r="F78" s="107"/>
    </row>
    <row r="79" spans="5:6" ht="15.75" customHeight="1">
      <c r="E79" s="107"/>
      <c r="F79" s="107"/>
    </row>
    <row r="80" spans="5:6" ht="15.75" customHeight="1">
      <c r="E80" s="107"/>
      <c r="F80" s="107"/>
    </row>
    <row r="81" spans="5:6" ht="15.75" customHeight="1">
      <c r="E81" s="107"/>
      <c r="F81" s="107"/>
    </row>
    <row r="82" spans="5:6" ht="15.75" customHeight="1">
      <c r="E82" s="107"/>
      <c r="F82" s="107"/>
    </row>
    <row r="83" spans="5:6" ht="15.75" customHeight="1">
      <c r="E83" s="107"/>
      <c r="F83" s="107"/>
    </row>
    <row r="84" spans="5:6" ht="15.75" customHeight="1">
      <c r="E84" s="107"/>
      <c r="F84" s="107"/>
    </row>
    <row r="85" spans="5:6" ht="15.75" customHeight="1">
      <c r="E85" s="107"/>
      <c r="F85" s="107"/>
    </row>
    <row r="86" spans="5:6" ht="15.75" customHeight="1">
      <c r="E86" s="107"/>
      <c r="F86" s="107"/>
    </row>
    <row r="87" spans="5:6" ht="15.75" customHeight="1">
      <c r="E87" s="107"/>
      <c r="F87" s="107"/>
    </row>
    <row r="88" spans="5:6" ht="15.75" customHeight="1">
      <c r="E88" s="107"/>
      <c r="F88" s="107"/>
    </row>
    <row r="89" spans="5:6" ht="15.75" customHeight="1">
      <c r="E89" s="107"/>
      <c r="F89" s="107"/>
    </row>
    <row r="90" spans="5:6" ht="15.75" customHeight="1">
      <c r="E90" s="107"/>
      <c r="F90" s="107"/>
    </row>
    <row r="91" spans="5:6" ht="15.75" customHeight="1">
      <c r="E91" s="107"/>
      <c r="F91" s="107"/>
    </row>
    <row r="92" spans="5:6" ht="15.75" customHeight="1">
      <c r="E92" s="107"/>
      <c r="F92" s="107"/>
    </row>
    <row r="93" spans="5:6" ht="15.75" customHeight="1">
      <c r="E93" s="107"/>
      <c r="F93" s="107"/>
    </row>
    <row r="94" spans="5:6" ht="15.75" customHeight="1">
      <c r="E94" s="107"/>
      <c r="F94" s="107"/>
    </row>
    <row r="95" spans="5:6" ht="15.75" customHeight="1">
      <c r="E95" s="107"/>
      <c r="F95" s="107"/>
    </row>
    <row r="96" spans="5:6" ht="15.75" customHeight="1">
      <c r="E96" s="107"/>
      <c r="F96" s="107"/>
    </row>
    <row r="97" spans="5:6" ht="15.75" customHeight="1">
      <c r="E97" s="107"/>
      <c r="F97" s="107"/>
    </row>
    <row r="98" spans="5:6" ht="15.75" customHeight="1">
      <c r="E98" s="107"/>
      <c r="F98" s="107"/>
    </row>
    <row r="99" spans="5:6" ht="15.75" customHeight="1">
      <c r="E99" s="107"/>
      <c r="F99" s="107"/>
    </row>
    <row r="100" spans="5:6" ht="15.75" customHeight="1">
      <c r="E100" s="107"/>
      <c r="F100" s="107"/>
    </row>
    <row r="101" spans="5:6" ht="15.75" customHeight="1">
      <c r="E101" s="107"/>
      <c r="F101" s="107"/>
    </row>
    <row r="102" spans="5:6" ht="15.75" customHeight="1">
      <c r="E102" s="107"/>
      <c r="F102" s="107"/>
    </row>
    <row r="103" spans="5:6" ht="15.75" customHeight="1">
      <c r="E103" s="107"/>
      <c r="F103" s="107"/>
    </row>
    <row r="104" spans="5:6" ht="15.75" customHeight="1">
      <c r="E104" s="107"/>
      <c r="F104" s="107"/>
    </row>
    <row r="105" spans="5:6" ht="15.75" customHeight="1">
      <c r="E105" s="107"/>
      <c r="F105" s="107"/>
    </row>
    <row r="106" spans="5:6" ht="15.75" customHeight="1">
      <c r="E106" s="107"/>
      <c r="F106" s="107"/>
    </row>
    <row r="107" spans="5:6" ht="15.75" customHeight="1">
      <c r="E107" s="107"/>
      <c r="F107" s="107"/>
    </row>
    <row r="108" spans="5:6" ht="15.75" customHeight="1">
      <c r="E108" s="107"/>
      <c r="F108" s="107"/>
    </row>
    <row r="109" spans="5:6" ht="15.75" customHeight="1">
      <c r="E109" s="107"/>
      <c r="F109" s="107"/>
    </row>
    <row r="110" spans="5:6" ht="15.75" customHeight="1">
      <c r="E110" s="107"/>
      <c r="F110" s="107"/>
    </row>
    <row r="111" spans="5:6" ht="15.75" customHeight="1">
      <c r="E111" s="107"/>
      <c r="F111" s="107"/>
    </row>
    <row r="112" spans="5:6" ht="15.75" customHeight="1">
      <c r="E112" s="107"/>
      <c r="F112" s="107"/>
    </row>
    <row r="113" spans="5:6" ht="15.75" customHeight="1">
      <c r="E113" s="107"/>
      <c r="F113" s="107"/>
    </row>
    <row r="114" spans="5:6" ht="15.75" customHeight="1">
      <c r="E114" s="107"/>
      <c r="F114" s="107"/>
    </row>
    <row r="115" spans="5:6" ht="15.75" customHeight="1">
      <c r="E115" s="107"/>
      <c r="F115" s="107"/>
    </row>
    <row r="116" spans="5:6" ht="15.75" customHeight="1">
      <c r="E116" s="107"/>
      <c r="F116" s="107"/>
    </row>
    <row r="117" spans="5:6" ht="15.75" customHeight="1">
      <c r="E117" s="107"/>
      <c r="F117" s="107"/>
    </row>
    <row r="118" spans="5:6" ht="15.75" customHeight="1">
      <c r="E118" s="107"/>
      <c r="F118" s="107"/>
    </row>
    <row r="119" spans="5:6" ht="15.75" customHeight="1">
      <c r="E119" s="107"/>
      <c r="F119" s="107"/>
    </row>
    <row r="120" spans="5:6" ht="15.75" customHeight="1">
      <c r="E120" s="107"/>
      <c r="F120" s="107"/>
    </row>
    <row r="121" spans="5:6" ht="15.75" customHeight="1">
      <c r="E121" s="107"/>
      <c r="F121" s="107"/>
    </row>
    <row r="122" spans="5:6" ht="15.75" customHeight="1">
      <c r="E122" s="107"/>
      <c r="F122" s="107"/>
    </row>
    <row r="123" spans="5:6" ht="15.75" customHeight="1">
      <c r="E123" s="107"/>
      <c r="F123" s="107"/>
    </row>
    <row r="124" spans="5:6" ht="15.75" customHeight="1">
      <c r="E124" s="107"/>
      <c r="F124" s="107"/>
    </row>
    <row r="125" spans="5:6" ht="15.75" customHeight="1">
      <c r="E125" s="107"/>
      <c r="F125" s="107"/>
    </row>
    <row r="126" spans="5:6" ht="15.75" customHeight="1">
      <c r="E126" s="107"/>
      <c r="F126" s="107"/>
    </row>
    <row r="127" spans="5:6" ht="15.75" customHeight="1">
      <c r="E127" s="107"/>
      <c r="F127" s="107"/>
    </row>
    <row r="128" spans="5:6" ht="15.75" customHeight="1">
      <c r="E128" s="107"/>
      <c r="F128" s="107"/>
    </row>
    <row r="129" spans="5:6" ht="15.75" customHeight="1">
      <c r="E129" s="107"/>
      <c r="F129" s="107"/>
    </row>
    <row r="130" spans="5:6" ht="15.75" customHeight="1">
      <c r="E130" s="107"/>
      <c r="F130" s="107"/>
    </row>
    <row r="131" spans="5:6" ht="15.75" customHeight="1">
      <c r="E131" s="107"/>
      <c r="F131" s="107"/>
    </row>
    <row r="132" spans="5:6" ht="15.75" customHeight="1">
      <c r="E132" s="107"/>
      <c r="F132" s="107"/>
    </row>
    <row r="133" spans="5:6" ht="15.75" customHeight="1">
      <c r="E133" s="107"/>
      <c r="F133" s="107"/>
    </row>
    <row r="134" spans="5:6" ht="15.75" customHeight="1">
      <c r="E134" s="107"/>
      <c r="F134" s="107"/>
    </row>
    <row r="135" spans="5:6" ht="15.75" customHeight="1">
      <c r="E135" s="107"/>
      <c r="F135" s="107"/>
    </row>
    <row r="136" spans="5:6" ht="15.75" customHeight="1">
      <c r="E136" s="107"/>
      <c r="F136" s="107"/>
    </row>
    <row r="137" spans="5:6" ht="15.75" customHeight="1">
      <c r="E137" s="107"/>
      <c r="F137" s="107"/>
    </row>
    <row r="138" spans="5:6" ht="15.75" customHeight="1">
      <c r="E138" s="107"/>
      <c r="F138" s="107"/>
    </row>
    <row r="139" spans="5:6" ht="15.75" customHeight="1">
      <c r="E139" s="107"/>
      <c r="F139" s="107"/>
    </row>
    <row r="140" spans="5:6" ht="15.75" customHeight="1">
      <c r="E140" s="107"/>
      <c r="F140" s="107"/>
    </row>
    <row r="141" spans="5:6" ht="15.75" customHeight="1">
      <c r="E141" s="107"/>
      <c r="F141" s="107"/>
    </row>
    <row r="142" spans="5:6" ht="15.75" customHeight="1">
      <c r="E142" s="107"/>
      <c r="F142" s="107"/>
    </row>
    <row r="143" spans="5:6" ht="15.75" customHeight="1">
      <c r="E143" s="107"/>
      <c r="F143" s="107"/>
    </row>
    <row r="144" spans="5:6" ht="15.75" customHeight="1">
      <c r="E144" s="107"/>
      <c r="F144" s="107"/>
    </row>
    <row r="145" spans="5:6" ht="15.75" customHeight="1">
      <c r="E145" s="107"/>
      <c r="F145" s="107"/>
    </row>
    <row r="146" spans="5:6" ht="15.75" customHeight="1">
      <c r="E146" s="107"/>
      <c r="F146" s="107"/>
    </row>
    <row r="147" spans="5:6" ht="15.75" customHeight="1">
      <c r="E147" s="107"/>
      <c r="F147" s="107"/>
    </row>
    <row r="148" spans="5:6" ht="15.75" customHeight="1">
      <c r="E148" s="107"/>
      <c r="F148" s="107"/>
    </row>
    <row r="149" spans="5:6" ht="15.75" customHeight="1">
      <c r="E149" s="107"/>
      <c r="F149" s="107"/>
    </row>
    <row r="150" spans="5:6" ht="15.75" customHeight="1">
      <c r="E150" s="107"/>
      <c r="F150" s="107"/>
    </row>
    <row r="151" spans="5:6" ht="15.75" customHeight="1">
      <c r="E151" s="107"/>
      <c r="F151" s="107"/>
    </row>
    <row r="152" spans="5:6" ht="15.75" customHeight="1">
      <c r="E152" s="107"/>
      <c r="F152" s="107"/>
    </row>
    <row r="153" spans="5:6" ht="15.75" customHeight="1">
      <c r="E153" s="107"/>
      <c r="F153" s="107"/>
    </row>
    <row r="154" spans="5:6" ht="15.75" customHeight="1">
      <c r="E154" s="107"/>
      <c r="F154" s="107"/>
    </row>
    <row r="155" spans="5:6" ht="15.75" customHeight="1">
      <c r="E155" s="107"/>
      <c r="F155" s="107"/>
    </row>
    <row r="156" spans="5:6" ht="15.75" customHeight="1">
      <c r="E156" s="107"/>
      <c r="F156" s="107"/>
    </row>
    <row r="157" spans="5:6" ht="15.75" customHeight="1">
      <c r="E157" s="107"/>
      <c r="F157" s="107"/>
    </row>
    <row r="158" spans="5:6" ht="15.75" customHeight="1">
      <c r="E158" s="107"/>
      <c r="F158" s="107"/>
    </row>
    <row r="159" spans="5:6" ht="15.75" customHeight="1">
      <c r="E159" s="107"/>
      <c r="F159" s="107"/>
    </row>
    <row r="160" spans="5:6" ht="15.75" customHeight="1">
      <c r="E160" s="107"/>
      <c r="F160" s="107"/>
    </row>
    <row r="161" spans="5:6" ht="15.75" customHeight="1">
      <c r="E161" s="107"/>
      <c r="F161" s="107"/>
    </row>
    <row r="162" spans="5:6" ht="15.75" customHeight="1">
      <c r="E162" s="107"/>
      <c r="F162" s="107"/>
    </row>
    <row r="163" spans="5:6" ht="15.75" customHeight="1">
      <c r="E163" s="107"/>
      <c r="F163" s="107"/>
    </row>
    <row r="164" spans="5:6" ht="15.75" customHeight="1">
      <c r="E164" s="107"/>
      <c r="F164" s="107"/>
    </row>
    <row r="165" spans="5:6" ht="15.75" customHeight="1">
      <c r="E165" s="107"/>
      <c r="F165" s="107"/>
    </row>
    <row r="166" spans="5:6" ht="15.75" customHeight="1">
      <c r="E166" s="107"/>
      <c r="F166" s="107"/>
    </row>
    <row r="167" spans="5:6" ht="15.75" customHeight="1">
      <c r="E167" s="107"/>
      <c r="F167" s="107"/>
    </row>
    <row r="168" spans="5:6" ht="15.75" customHeight="1">
      <c r="E168" s="107"/>
      <c r="F168" s="107"/>
    </row>
    <row r="169" spans="5:6" ht="15.75" customHeight="1">
      <c r="E169" s="107"/>
      <c r="F169" s="107"/>
    </row>
    <row r="170" spans="5:6" ht="15.75" customHeight="1">
      <c r="E170" s="107"/>
      <c r="F170" s="107"/>
    </row>
    <row r="171" spans="5:6" ht="15.75" customHeight="1">
      <c r="E171" s="107"/>
      <c r="F171" s="107"/>
    </row>
    <row r="172" spans="5:6" ht="15.75" customHeight="1">
      <c r="E172" s="107"/>
      <c r="F172" s="107"/>
    </row>
    <row r="173" spans="5:6" ht="15.75" customHeight="1">
      <c r="E173" s="107"/>
      <c r="F173" s="107"/>
    </row>
    <row r="174" spans="5:6" ht="15.75" customHeight="1">
      <c r="E174" s="107"/>
      <c r="F174" s="107"/>
    </row>
    <row r="175" spans="5:6" ht="15.75" customHeight="1">
      <c r="E175" s="107"/>
      <c r="F175" s="107"/>
    </row>
    <row r="176" spans="5:6" ht="15.75" customHeight="1">
      <c r="E176" s="107"/>
      <c r="F176" s="107"/>
    </row>
    <row r="177" spans="5:6" ht="15.75" customHeight="1">
      <c r="E177" s="107"/>
      <c r="F177" s="107"/>
    </row>
    <row r="178" spans="5:6" ht="15.75" customHeight="1">
      <c r="E178" s="107"/>
      <c r="F178" s="107"/>
    </row>
    <row r="179" spans="5:6" ht="15.75" customHeight="1">
      <c r="E179" s="107"/>
      <c r="F179" s="107"/>
    </row>
    <row r="180" spans="5:6" ht="15.75" customHeight="1">
      <c r="E180" s="107"/>
      <c r="F180" s="107"/>
    </row>
    <row r="181" spans="5:6" ht="15.75" customHeight="1">
      <c r="E181" s="107"/>
      <c r="F181" s="107"/>
    </row>
    <row r="182" spans="5:6" ht="15.75" customHeight="1">
      <c r="E182" s="107"/>
      <c r="F182" s="107"/>
    </row>
    <row r="183" spans="5:6" ht="15.75" customHeight="1">
      <c r="E183" s="107"/>
      <c r="F183" s="107"/>
    </row>
    <row r="184" spans="5:6" ht="15.75" customHeight="1">
      <c r="E184" s="107"/>
      <c r="F184" s="107"/>
    </row>
    <row r="185" spans="5:6" ht="15.75" customHeight="1">
      <c r="E185" s="107"/>
      <c r="F185" s="107"/>
    </row>
    <row r="186" spans="5:6" ht="15.75" customHeight="1">
      <c r="E186" s="107"/>
      <c r="F186" s="107"/>
    </row>
    <row r="187" spans="5:6" ht="15.75" customHeight="1">
      <c r="E187" s="107"/>
      <c r="F187" s="107"/>
    </row>
    <row r="188" spans="5:6" ht="15.75" customHeight="1">
      <c r="E188" s="107"/>
      <c r="F188" s="107"/>
    </row>
    <row r="189" spans="5:6" ht="15.75" customHeight="1">
      <c r="E189" s="107"/>
      <c r="F189" s="107"/>
    </row>
    <row r="190" spans="5:6" ht="15.75" customHeight="1">
      <c r="E190" s="107"/>
      <c r="F190" s="107"/>
    </row>
    <row r="191" spans="5:6" ht="15.75" customHeight="1">
      <c r="E191" s="107"/>
      <c r="F191" s="107"/>
    </row>
    <row r="192" spans="5:6" ht="15.75" customHeight="1">
      <c r="E192" s="107"/>
      <c r="F192" s="107"/>
    </row>
    <row r="193" spans="5:6" ht="15.75" customHeight="1">
      <c r="E193" s="107"/>
      <c r="F193" s="107"/>
    </row>
    <row r="194" spans="5:6" ht="15.75" customHeight="1">
      <c r="E194" s="107"/>
      <c r="F194" s="107"/>
    </row>
    <row r="195" spans="5:6" ht="15.75" customHeight="1">
      <c r="E195" s="107"/>
      <c r="F195" s="107"/>
    </row>
    <row r="196" spans="5:6" ht="15.75" customHeight="1">
      <c r="E196" s="107"/>
      <c r="F196" s="107"/>
    </row>
    <row r="197" spans="5:6" ht="15.75" customHeight="1">
      <c r="E197" s="107"/>
      <c r="F197" s="107"/>
    </row>
    <row r="198" spans="5:6" ht="15.75" customHeight="1">
      <c r="E198" s="107"/>
      <c r="F198" s="107"/>
    </row>
    <row r="199" spans="5:6" ht="15.75" customHeight="1">
      <c r="E199" s="107"/>
      <c r="F199" s="107"/>
    </row>
    <row r="200" spans="5:6" ht="15.75" customHeight="1">
      <c r="E200" s="107"/>
      <c r="F200" s="107"/>
    </row>
    <row r="201" spans="5:6" ht="15.75" customHeight="1">
      <c r="E201" s="107"/>
      <c r="F201" s="107"/>
    </row>
    <row r="202" spans="5:6" ht="15.75" customHeight="1">
      <c r="E202" s="107"/>
      <c r="F202" s="107"/>
    </row>
    <row r="203" spans="5:6" ht="15.75" customHeight="1">
      <c r="E203" s="107"/>
      <c r="F203" s="107"/>
    </row>
    <row r="204" spans="5:6" ht="15.75" customHeight="1">
      <c r="E204" s="107"/>
      <c r="F204" s="107"/>
    </row>
    <row r="205" spans="5:6" ht="15.75" customHeight="1">
      <c r="E205" s="107"/>
      <c r="F205" s="107"/>
    </row>
    <row r="206" spans="5:6" ht="15.75" customHeight="1">
      <c r="E206" s="107"/>
      <c r="F206" s="107"/>
    </row>
    <row r="207" spans="5:6" ht="15.75" customHeight="1">
      <c r="E207" s="107"/>
      <c r="F207" s="107"/>
    </row>
    <row r="208" spans="5:6" ht="15.75" customHeight="1">
      <c r="E208" s="107"/>
      <c r="F208" s="107"/>
    </row>
    <row r="209" spans="5:6" ht="15.75" customHeight="1">
      <c r="E209" s="107"/>
      <c r="F209" s="107"/>
    </row>
    <row r="210" spans="5:6" ht="15.75" customHeight="1">
      <c r="E210" s="107"/>
      <c r="F210" s="107"/>
    </row>
    <row r="211" spans="5:6" ht="15.75" customHeight="1">
      <c r="E211" s="107"/>
      <c r="F211" s="107"/>
    </row>
    <row r="212" spans="5:6" ht="15.75" customHeight="1">
      <c r="E212" s="107"/>
      <c r="F212" s="107"/>
    </row>
    <row r="213" spans="5:6" ht="15.75" customHeight="1">
      <c r="E213" s="107"/>
      <c r="F213" s="107"/>
    </row>
    <row r="214" spans="5:6" ht="15.75" customHeight="1">
      <c r="E214" s="107"/>
      <c r="F214" s="107"/>
    </row>
    <row r="215" spans="5:6" ht="15.75" customHeight="1">
      <c r="E215" s="107"/>
      <c r="F215" s="107"/>
    </row>
    <row r="216" spans="5:6" ht="15.75" customHeight="1">
      <c r="E216" s="107"/>
      <c r="F216" s="107"/>
    </row>
    <row r="217" spans="5:6" ht="15.75" customHeight="1">
      <c r="E217" s="107"/>
      <c r="F217" s="107"/>
    </row>
    <row r="218" spans="5:6" ht="15.75" customHeight="1">
      <c r="E218" s="107"/>
      <c r="F218" s="107"/>
    </row>
    <row r="219" spans="5:6" ht="15.75" customHeight="1">
      <c r="E219" s="107"/>
      <c r="F219" s="107"/>
    </row>
    <row r="220" spans="5:6" ht="15.75" customHeight="1">
      <c r="E220" s="107"/>
      <c r="F220" s="107"/>
    </row>
    <row r="221" spans="5:6" ht="15.75" customHeight="1">
      <c r="E221" s="107"/>
      <c r="F221" s="107"/>
    </row>
    <row r="222" spans="5:6" ht="15.75" customHeight="1">
      <c r="E222" s="107"/>
      <c r="F222" s="107"/>
    </row>
    <row r="223" spans="5:6" ht="15.75" customHeight="1">
      <c r="E223" s="107"/>
      <c r="F223" s="107"/>
    </row>
    <row r="224" spans="5:6" ht="15.75" customHeight="1">
      <c r="E224" s="107"/>
      <c r="F224" s="107"/>
    </row>
    <row r="225" spans="5:6" ht="15.75" customHeight="1">
      <c r="E225" s="107"/>
      <c r="F225" s="107"/>
    </row>
    <row r="226" spans="5:6" ht="15.75" customHeight="1">
      <c r="E226" s="107"/>
      <c r="F226" s="107"/>
    </row>
    <row r="227" spans="5:6" ht="15.75" customHeight="1">
      <c r="E227" s="107"/>
      <c r="F227" s="107"/>
    </row>
    <row r="228" spans="5:6" ht="15.75" customHeight="1">
      <c r="E228" s="107"/>
      <c r="F228" s="107"/>
    </row>
    <row r="229" spans="5:6" ht="15.75" customHeight="1">
      <c r="E229" s="107"/>
      <c r="F229" s="107"/>
    </row>
    <row r="230" spans="5:6" ht="15.75" customHeight="1">
      <c r="E230" s="107"/>
      <c r="F230" s="107"/>
    </row>
    <row r="231" spans="5:6" ht="15.75" customHeight="1">
      <c r="E231" s="107"/>
      <c r="F231" s="107"/>
    </row>
    <row r="232" spans="5:6" ht="15.75" customHeight="1">
      <c r="E232" s="107"/>
      <c r="F232" s="107"/>
    </row>
    <row r="233" spans="5:6" ht="15.75" customHeight="1">
      <c r="E233" s="107"/>
      <c r="F233" s="107"/>
    </row>
    <row r="234" spans="5:6" ht="15.75" customHeight="1">
      <c r="E234" s="107"/>
      <c r="F234" s="107"/>
    </row>
    <row r="235" spans="5:6" ht="15.75" customHeight="1">
      <c r="E235" s="107"/>
      <c r="F235" s="107"/>
    </row>
    <row r="236" spans="5:6" ht="15.75" customHeight="1">
      <c r="E236" s="107"/>
      <c r="F236" s="107"/>
    </row>
    <row r="237" spans="5:6" ht="15.75" customHeight="1">
      <c r="E237" s="107"/>
      <c r="F237" s="107"/>
    </row>
    <row r="238" spans="5:6" ht="15.75" customHeight="1">
      <c r="E238" s="107"/>
      <c r="F238" s="107"/>
    </row>
    <row r="239" spans="5:6" ht="15.75" customHeight="1">
      <c r="E239" s="107"/>
      <c r="F239" s="107"/>
    </row>
    <row r="240" spans="5:6" ht="15.75" customHeight="1">
      <c r="E240" s="107"/>
      <c r="F240" s="107"/>
    </row>
    <row r="241" spans="5:6" ht="15.75" customHeight="1">
      <c r="E241" s="107"/>
      <c r="F241" s="107"/>
    </row>
    <row r="242" spans="5:6" ht="15.75" customHeight="1">
      <c r="E242" s="107"/>
      <c r="F242" s="107"/>
    </row>
    <row r="243" spans="5:6" ht="15.75" customHeight="1">
      <c r="E243" s="107"/>
      <c r="F243" s="107"/>
    </row>
    <row r="244" spans="5:6" ht="15.75" customHeight="1">
      <c r="E244" s="107"/>
      <c r="F244" s="107"/>
    </row>
    <row r="245" spans="5:6" ht="15.75" customHeight="1">
      <c r="E245" s="107"/>
      <c r="F245" s="107"/>
    </row>
    <row r="246" spans="5:6" ht="15.75" customHeight="1">
      <c r="E246" s="107"/>
      <c r="F246" s="107"/>
    </row>
    <row r="247" spans="5:6" ht="15.75" customHeight="1">
      <c r="E247" s="107"/>
      <c r="F247" s="107"/>
    </row>
    <row r="248" spans="5:6" ht="15.75" customHeight="1">
      <c r="E248" s="107"/>
      <c r="F248" s="107"/>
    </row>
    <row r="249" spans="5:6" ht="15.75" customHeight="1">
      <c r="E249" s="107"/>
      <c r="F249" s="107"/>
    </row>
    <row r="250" spans="5:6" ht="15.75" customHeight="1">
      <c r="E250" s="107"/>
      <c r="F250" s="107"/>
    </row>
    <row r="251" spans="5:6" ht="15.75" customHeight="1">
      <c r="E251" s="107"/>
      <c r="F251" s="107"/>
    </row>
    <row r="252" spans="5:6" ht="15.75" customHeight="1">
      <c r="E252" s="107"/>
      <c r="F252" s="107"/>
    </row>
    <row r="253" spans="5:6" ht="15.75" customHeight="1">
      <c r="E253" s="107"/>
      <c r="F253" s="107"/>
    </row>
    <row r="254" spans="5:6" ht="15.75" customHeight="1">
      <c r="E254" s="107"/>
      <c r="F254" s="107"/>
    </row>
    <row r="255" spans="5:6" ht="15.75" customHeight="1">
      <c r="E255" s="107"/>
      <c r="F255" s="107"/>
    </row>
    <row r="256" spans="5:6" ht="15.75" customHeight="1">
      <c r="E256" s="107"/>
      <c r="F256" s="107"/>
    </row>
    <row r="257" spans="5:6" ht="15.75" customHeight="1">
      <c r="E257" s="107"/>
      <c r="F257" s="107"/>
    </row>
    <row r="258" spans="5:6" ht="15.75" customHeight="1">
      <c r="E258" s="107"/>
      <c r="F258" s="107"/>
    </row>
    <row r="259" spans="5:6" ht="15.75" customHeight="1">
      <c r="E259" s="107"/>
      <c r="F259" s="107"/>
    </row>
    <row r="260" spans="5:6" ht="15.75" customHeight="1">
      <c r="E260" s="107"/>
      <c r="F260" s="107"/>
    </row>
    <row r="261" spans="5:6" ht="15.75" customHeight="1">
      <c r="E261" s="107"/>
      <c r="F261" s="107"/>
    </row>
    <row r="262" spans="5:6" ht="15.75" customHeight="1">
      <c r="E262" s="107"/>
      <c r="F262" s="107"/>
    </row>
    <row r="263" spans="5:6" ht="15.75" customHeight="1">
      <c r="E263" s="107"/>
      <c r="F263" s="107"/>
    </row>
    <row r="264" spans="5:6" ht="15.75" customHeight="1">
      <c r="E264" s="107"/>
      <c r="F264" s="107"/>
    </row>
    <row r="265" spans="5:6" ht="15.75" customHeight="1">
      <c r="E265" s="107"/>
      <c r="F265" s="107"/>
    </row>
    <row r="266" spans="5:6" ht="15.75" customHeight="1">
      <c r="E266" s="107"/>
      <c r="F266" s="107"/>
    </row>
    <row r="267" spans="5:6" ht="15.75" customHeight="1">
      <c r="E267" s="107"/>
      <c r="F267" s="107"/>
    </row>
    <row r="268" spans="5:6" ht="15.75" customHeight="1">
      <c r="E268" s="107"/>
      <c r="F268" s="107"/>
    </row>
    <row r="269" spans="5:6" ht="15.75" customHeight="1">
      <c r="E269" s="107"/>
      <c r="F269" s="107"/>
    </row>
    <row r="270" spans="5:6" ht="15.75" customHeight="1">
      <c r="E270" s="107"/>
      <c r="F270" s="107"/>
    </row>
    <row r="271" spans="5:6" ht="15.75" customHeight="1">
      <c r="E271" s="107"/>
      <c r="F271" s="107"/>
    </row>
    <row r="272" spans="5:6" ht="15.75" customHeight="1">
      <c r="E272" s="107"/>
      <c r="F272" s="107"/>
    </row>
    <row r="273" spans="5:6" ht="15.75" customHeight="1">
      <c r="E273" s="107"/>
      <c r="F273" s="107"/>
    </row>
    <row r="274" spans="5:6" ht="15.75" customHeight="1">
      <c r="E274" s="107"/>
      <c r="F274" s="107"/>
    </row>
    <row r="275" spans="5:6" ht="15.75" customHeight="1">
      <c r="E275" s="107"/>
      <c r="F275" s="107"/>
    </row>
    <row r="276" spans="5:6" ht="15.75" customHeight="1">
      <c r="E276" s="107"/>
      <c r="F276" s="107"/>
    </row>
    <row r="277" spans="5:6" ht="15.75" customHeight="1">
      <c r="E277" s="107"/>
      <c r="F277" s="107"/>
    </row>
    <row r="278" spans="5:6" ht="15.75" customHeight="1">
      <c r="E278" s="107"/>
      <c r="F278" s="107"/>
    </row>
    <row r="279" spans="5:6" ht="15.75" customHeight="1">
      <c r="E279" s="107"/>
      <c r="F279" s="107"/>
    </row>
    <row r="280" spans="5:6" ht="15.75" customHeight="1">
      <c r="E280" s="107"/>
      <c r="F280" s="107"/>
    </row>
    <row r="281" spans="5:6" ht="15.75" customHeight="1">
      <c r="E281" s="107"/>
      <c r="F281" s="107"/>
    </row>
    <row r="282" spans="5:6" ht="15.75" customHeight="1">
      <c r="E282" s="107"/>
      <c r="F282" s="107"/>
    </row>
    <row r="283" spans="5:6" ht="15.75" customHeight="1">
      <c r="E283" s="107"/>
      <c r="F283" s="107"/>
    </row>
    <row r="284" spans="5:6" ht="15.75" customHeight="1">
      <c r="E284" s="107"/>
      <c r="F284" s="107"/>
    </row>
    <row r="285" spans="5:6" ht="15.75" customHeight="1">
      <c r="E285" s="107"/>
      <c r="F285" s="107"/>
    </row>
    <row r="286" spans="5:6" ht="15.75" customHeight="1">
      <c r="E286" s="107"/>
      <c r="F286" s="107"/>
    </row>
    <row r="287" spans="5:6" ht="15.75" customHeight="1">
      <c r="E287" s="107"/>
      <c r="F287" s="107"/>
    </row>
    <row r="288" spans="5:6" ht="15.75" customHeight="1">
      <c r="E288" s="107"/>
      <c r="F288" s="107"/>
    </row>
    <row r="289" spans="5:6" ht="15.75" customHeight="1">
      <c r="E289" s="107"/>
      <c r="F289" s="107"/>
    </row>
    <row r="290" spans="5:6" ht="15.75" customHeight="1">
      <c r="E290" s="107"/>
      <c r="F290" s="107"/>
    </row>
    <row r="291" spans="5:6" ht="15.75" customHeight="1">
      <c r="E291" s="107"/>
      <c r="F291" s="107"/>
    </row>
    <row r="292" spans="5:6" ht="15.75" customHeight="1">
      <c r="E292" s="107"/>
      <c r="F292" s="107"/>
    </row>
    <row r="293" spans="5:6" ht="15.75" customHeight="1">
      <c r="E293" s="107"/>
      <c r="F293" s="107"/>
    </row>
    <row r="294" spans="5:6" ht="15.75" customHeight="1">
      <c r="E294" s="107"/>
      <c r="F294" s="107"/>
    </row>
    <row r="295" spans="5:6" ht="15.75" customHeight="1">
      <c r="E295" s="107"/>
      <c r="F295" s="107"/>
    </row>
    <row r="296" spans="5:6" ht="15.75" customHeight="1">
      <c r="E296" s="107"/>
      <c r="F296" s="107"/>
    </row>
    <row r="297" spans="5:6" ht="15.75" customHeight="1">
      <c r="E297" s="107"/>
      <c r="F297" s="107"/>
    </row>
    <row r="298" spans="5:6" ht="15.75" customHeight="1">
      <c r="E298" s="107"/>
      <c r="F298" s="107"/>
    </row>
    <row r="299" spans="5:6" ht="15.75" customHeight="1">
      <c r="E299" s="107"/>
      <c r="F299" s="107"/>
    </row>
    <row r="300" spans="5:6" ht="15.75" customHeight="1">
      <c r="E300" s="107"/>
      <c r="F300" s="107"/>
    </row>
    <row r="301" spans="5:6" ht="15.75" customHeight="1">
      <c r="E301" s="107"/>
      <c r="F301" s="107"/>
    </row>
    <row r="302" spans="5:6" ht="15.75" customHeight="1">
      <c r="E302" s="107"/>
      <c r="F302" s="107"/>
    </row>
    <row r="303" spans="5:6" ht="15.75" customHeight="1">
      <c r="E303" s="107"/>
      <c r="F303" s="107"/>
    </row>
    <row r="304" spans="5:6" ht="15.75" customHeight="1">
      <c r="E304" s="107"/>
      <c r="F304" s="107"/>
    </row>
    <row r="305" spans="5:6" ht="15.75" customHeight="1">
      <c r="E305" s="107"/>
      <c r="F305" s="107"/>
    </row>
    <row r="306" spans="5:6" ht="15.75" customHeight="1">
      <c r="E306" s="107"/>
      <c r="F306" s="107"/>
    </row>
    <row r="307" spans="5:6" ht="15.75" customHeight="1">
      <c r="E307" s="107"/>
      <c r="F307" s="107"/>
    </row>
    <row r="308" spans="5:6" ht="15.75" customHeight="1">
      <c r="E308" s="107"/>
      <c r="F308" s="107"/>
    </row>
    <row r="309" spans="5:6" ht="15.75" customHeight="1">
      <c r="E309" s="107"/>
      <c r="F309" s="107"/>
    </row>
    <row r="310" spans="5:6" ht="15.75" customHeight="1">
      <c r="E310" s="107"/>
      <c r="F310" s="107"/>
    </row>
    <row r="311" spans="5:6" ht="15.75" customHeight="1">
      <c r="E311" s="107"/>
      <c r="F311" s="107"/>
    </row>
    <row r="312" spans="5:6" ht="15.75" customHeight="1">
      <c r="E312" s="107"/>
      <c r="F312" s="107"/>
    </row>
    <row r="313" spans="5:6" ht="15.75" customHeight="1">
      <c r="E313" s="107"/>
      <c r="F313" s="107"/>
    </row>
    <row r="314" spans="5:6" ht="15.75" customHeight="1">
      <c r="E314" s="107"/>
      <c r="F314" s="107"/>
    </row>
    <row r="315" spans="5:6" ht="15.75" customHeight="1">
      <c r="E315" s="107"/>
      <c r="F315" s="107"/>
    </row>
    <row r="316" spans="5:6" ht="15.75" customHeight="1">
      <c r="E316" s="107"/>
      <c r="F316" s="107"/>
    </row>
    <row r="317" spans="5:6" ht="15.75" customHeight="1">
      <c r="E317" s="107"/>
      <c r="F317" s="107"/>
    </row>
    <row r="318" spans="5:6" ht="15.75" customHeight="1">
      <c r="E318" s="107"/>
      <c r="F318" s="107"/>
    </row>
    <row r="319" spans="5:6" ht="15.75" customHeight="1">
      <c r="E319" s="107"/>
      <c r="F319" s="107"/>
    </row>
    <row r="320" spans="5:6" ht="15.75" customHeight="1">
      <c r="E320" s="107"/>
      <c r="F320" s="107"/>
    </row>
    <row r="321" spans="5:6" ht="15.75" customHeight="1">
      <c r="E321" s="107"/>
      <c r="F321" s="107"/>
    </row>
    <row r="322" spans="5:6" ht="15.75" customHeight="1">
      <c r="E322" s="107"/>
      <c r="F322" s="107"/>
    </row>
    <row r="323" spans="5:6" ht="15.75" customHeight="1">
      <c r="E323" s="107"/>
      <c r="F323" s="107"/>
    </row>
    <row r="324" spans="5:6" ht="15.75" customHeight="1">
      <c r="E324" s="107"/>
      <c r="F324" s="107"/>
    </row>
    <row r="325" spans="5:6" ht="15.75" customHeight="1">
      <c r="E325" s="107"/>
      <c r="F325" s="107"/>
    </row>
    <row r="326" spans="5:6" ht="15.75" customHeight="1">
      <c r="E326" s="107"/>
      <c r="F326" s="107"/>
    </row>
    <row r="327" spans="5:6" ht="15.75" customHeight="1">
      <c r="E327" s="107"/>
      <c r="F327" s="107"/>
    </row>
    <row r="328" spans="5:6" ht="15.75" customHeight="1">
      <c r="E328" s="107"/>
      <c r="F328" s="107"/>
    </row>
    <row r="329" spans="5:6" ht="15.75" customHeight="1">
      <c r="E329" s="107"/>
      <c r="F329" s="107"/>
    </row>
    <row r="330" spans="5:6" ht="15.75" customHeight="1">
      <c r="E330" s="107"/>
      <c r="F330" s="107"/>
    </row>
    <row r="331" spans="5:6" ht="15.75" customHeight="1">
      <c r="E331" s="107"/>
      <c r="F331" s="107"/>
    </row>
    <row r="332" spans="5:6" ht="15.75" customHeight="1">
      <c r="E332" s="107"/>
      <c r="F332" s="107"/>
    </row>
    <row r="333" spans="5:6" ht="15.75" customHeight="1">
      <c r="E333" s="107"/>
      <c r="F333" s="107"/>
    </row>
    <row r="334" spans="5:6" ht="15.75" customHeight="1">
      <c r="E334" s="107"/>
      <c r="F334" s="107"/>
    </row>
    <row r="335" spans="5:6" ht="15.75" customHeight="1">
      <c r="E335" s="107"/>
      <c r="F335" s="107"/>
    </row>
    <row r="336" spans="5:6" ht="15.75" customHeight="1">
      <c r="E336" s="107"/>
      <c r="F336" s="107"/>
    </row>
    <row r="337" spans="5:6" ht="15.75" customHeight="1">
      <c r="E337" s="107"/>
      <c r="F337" s="107"/>
    </row>
    <row r="338" spans="5:6" ht="15.75" customHeight="1">
      <c r="E338" s="107"/>
      <c r="F338" s="107"/>
    </row>
    <row r="339" spans="5:6" ht="15.75" customHeight="1">
      <c r="E339" s="107"/>
      <c r="F339" s="107"/>
    </row>
    <row r="340" spans="5:6" ht="15.75" customHeight="1">
      <c r="E340" s="107"/>
      <c r="F340" s="107"/>
    </row>
    <row r="341" spans="5:6" ht="15.75" customHeight="1">
      <c r="E341" s="107"/>
      <c r="F341" s="107"/>
    </row>
    <row r="342" spans="5:6" ht="15.75" customHeight="1">
      <c r="E342" s="107"/>
      <c r="F342" s="107"/>
    </row>
    <row r="343" spans="5:6" ht="15.75" customHeight="1">
      <c r="E343" s="107"/>
      <c r="F343" s="107"/>
    </row>
    <row r="344" spans="5:6" ht="15.75" customHeight="1">
      <c r="E344" s="107"/>
      <c r="F344" s="107"/>
    </row>
    <row r="345" spans="5:6" ht="15.75" customHeight="1">
      <c r="E345" s="107"/>
      <c r="F345" s="107"/>
    </row>
    <row r="346" spans="5:6" ht="15.75" customHeight="1">
      <c r="E346" s="107"/>
      <c r="F346" s="107"/>
    </row>
    <row r="347" spans="5:6" ht="15.75" customHeight="1">
      <c r="E347" s="107"/>
      <c r="F347" s="107"/>
    </row>
    <row r="348" spans="5:6" ht="15.75" customHeight="1">
      <c r="E348" s="107"/>
      <c r="F348" s="107"/>
    </row>
    <row r="349" spans="5:6" ht="15.75" customHeight="1">
      <c r="E349" s="107"/>
      <c r="F349" s="107"/>
    </row>
    <row r="350" spans="5:6" ht="15.75" customHeight="1">
      <c r="E350" s="107"/>
      <c r="F350" s="107"/>
    </row>
    <row r="351" spans="5:6" ht="15.75" customHeight="1">
      <c r="E351" s="107"/>
      <c r="F351" s="107"/>
    </row>
    <row r="352" spans="5:6" ht="15.75" customHeight="1">
      <c r="E352" s="107"/>
      <c r="F352" s="107"/>
    </row>
    <row r="353" spans="5:6" ht="15.75" customHeight="1">
      <c r="E353" s="107"/>
      <c r="F353" s="107"/>
    </row>
    <row r="354" spans="5:6" ht="15.75" customHeight="1">
      <c r="E354" s="107"/>
      <c r="F354" s="107"/>
    </row>
    <row r="355" spans="5:6" ht="15.75" customHeight="1">
      <c r="E355" s="107"/>
      <c r="F355" s="107"/>
    </row>
    <row r="356" spans="5:6" ht="15.75" customHeight="1">
      <c r="E356" s="107"/>
      <c r="F356" s="107"/>
    </row>
    <row r="357" spans="5:6" ht="15.75" customHeight="1">
      <c r="E357" s="107"/>
      <c r="F357" s="107"/>
    </row>
    <row r="358" spans="5:6" ht="15.75" customHeight="1">
      <c r="E358" s="107"/>
      <c r="F358" s="107"/>
    </row>
    <row r="359" spans="5:6" ht="15.75" customHeight="1">
      <c r="E359" s="107"/>
      <c r="F359" s="107"/>
    </row>
    <row r="360" spans="5:6" ht="15.75" customHeight="1">
      <c r="E360" s="107"/>
      <c r="F360" s="107"/>
    </row>
    <row r="361" spans="5:6" ht="15.75" customHeight="1">
      <c r="E361" s="107"/>
      <c r="F361" s="107"/>
    </row>
    <row r="362" spans="5:6" ht="15.75" customHeight="1">
      <c r="E362" s="107"/>
      <c r="F362" s="107"/>
    </row>
    <row r="363" spans="5:6" ht="15.75" customHeight="1">
      <c r="E363" s="107"/>
      <c r="F363" s="107"/>
    </row>
    <row r="364" spans="5:6" ht="15.75" customHeight="1">
      <c r="E364" s="107"/>
      <c r="F364" s="107"/>
    </row>
    <row r="365" spans="5:6" ht="15.75" customHeight="1">
      <c r="E365" s="107"/>
      <c r="F365" s="107"/>
    </row>
    <row r="366" spans="5:6" ht="15.75" customHeight="1">
      <c r="E366" s="107"/>
      <c r="F366" s="107"/>
    </row>
    <row r="367" spans="5:6" ht="15.75" customHeight="1">
      <c r="E367" s="107"/>
      <c r="F367" s="107"/>
    </row>
    <row r="368" spans="5:6" ht="15.75" customHeight="1">
      <c r="E368" s="107"/>
      <c r="F368" s="107"/>
    </row>
    <row r="369" spans="5:6" ht="15.75" customHeight="1">
      <c r="E369" s="107"/>
      <c r="F369" s="107"/>
    </row>
    <row r="370" spans="5:6" ht="15.75" customHeight="1">
      <c r="E370" s="107"/>
      <c r="F370" s="107"/>
    </row>
    <row r="371" spans="5:6" ht="15.75" customHeight="1">
      <c r="E371" s="107"/>
      <c r="F371" s="107"/>
    </row>
    <row r="372" spans="5:6" ht="15.75" customHeight="1">
      <c r="E372" s="107"/>
      <c r="F372" s="107"/>
    </row>
    <row r="373" spans="5:6" ht="15.75" customHeight="1">
      <c r="E373" s="107"/>
      <c r="F373" s="107"/>
    </row>
    <row r="374" spans="5:6" ht="15.75" customHeight="1">
      <c r="E374" s="107"/>
      <c r="F374" s="107"/>
    </row>
    <row r="375" spans="5:6" ht="15.75" customHeight="1">
      <c r="E375" s="107"/>
      <c r="F375" s="107"/>
    </row>
    <row r="376" spans="5:6" ht="15.75" customHeight="1">
      <c r="E376" s="107"/>
      <c r="F376" s="107"/>
    </row>
    <row r="377" spans="5:6" ht="15.75" customHeight="1">
      <c r="E377" s="107"/>
      <c r="F377" s="107"/>
    </row>
    <row r="378" spans="5:6" ht="15.75" customHeight="1">
      <c r="E378" s="107"/>
      <c r="F378" s="107"/>
    </row>
    <row r="379" spans="5:6" ht="15.75" customHeight="1">
      <c r="E379" s="107"/>
      <c r="F379" s="107"/>
    </row>
    <row r="380" spans="5:6" ht="15.75" customHeight="1">
      <c r="E380" s="107"/>
      <c r="F380" s="107"/>
    </row>
    <row r="381" spans="5:6" ht="15.75" customHeight="1">
      <c r="E381" s="107"/>
      <c r="F381" s="107"/>
    </row>
    <row r="382" spans="5:6" ht="15.75" customHeight="1">
      <c r="E382" s="107"/>
      <c r="F382" s="107"/>
    </row>
    <row r="383" spans="5:6" ht="15.75" customHeight="1">
      <c r="E383" s="107"/>
      <c r="F383" s="107"/>
    </row>
    <row r="384" spans="5:6" ht="15.75" customHeight="1">
      <c r="E384" s="107"/>
      <c r="F384" s="107"/>
    </row>
    <row r="385" spans="5:6" ht="15.75" customHeight="1">
      <c r="E385" s="107"/>
      <c r="F385" s="107"/>
    </row>
    <row r="386" spans="5:6" ht="15.75" customHeight="1">
      <c r="E386" s="107"/>
      <c r="F386" s="107"/>
    </row>
    <row r="387" spans="5:6" ht="15.75" customHeight="1">
      <c r="E387" s="107"/>
      <c r="F387" s="107"/>
    </row>
    <row r="388" spans="5:6" ht="15.75" customHeight="1">
      <c r="E388" s="107"/>
      <c r="F388" s="107"/>
    </row>
    <row r="389" spans="5:6" ht="15.75" customHeight="1">
      <c r="E389" s="107"/>
      <c r="F389" s="107"/>
    </row>
    <row r="390" spans="5:6" ht="15.75" customHeight="1">
      <c r="E390" s="107"/>
      <c r="F390" s="107"/>
    </row>
    <row r="391" spans="5:6" ht="15.75" customHeight="1">
      <c r="E391" s="107"/>
      <c r="F391" s="107"/>
    </row>
    <row r="392" spans="5:6" ht="15.75" customHeight="1">
      <c r="E392" s="107"/>
      <c r="F392" s="107"/>
    </row>
    <row r="393" spans="5:6" ht="15.75" customHeight="1">
      <c r="E393" s="107"/>
      <c r="F393" s="107"/>
    </row>
    <row r="394" spans="5:6" ht="15.75" customHeight="1">
      <c r="E394" s="107"/>
      <c r="F394" s="107"/>
    </row>
    <row r="395" spans="5:6" ht="15.75" customHeight="1">
      <c r="E395" s="107"/>
      <c r="F395" s="107"/>
    </row>
    <row r="396" spans="5:6" ht="15.75" customHeight="1">
      <c r="E396" s="107"/>
      <c r="F396" s="107"/>
    </row>
    <row r="397" spans="5:6" ht="15.75" customHeight="1">
      <c r="E397" s="107"/>
      <c r="F397" s="107"/>
    </row>
    <row r="398" spans="5:6" ht="15.75" customHeight="1">
      <c r="E398" s="107"/>
      <c r="F398" s="107"/>
    </row>
    <row r="399" spans="5:6" ht="15.75" customHeight="1">
      <c r="E399" s="107"/>
      <c r="F399" s="107"/>
    </row>
    <row r="400" spans="5:6" ht="15.75" customHeight="1">
      <c r="E400" s="107"/>
      <c r="F400" s="107"/>
    </row>
    <row r="401" spans="5:6" ht="15.75" customHeight="1">
      <c r="E401" s="107"/>
      <c r="F401" s="107"/>
    </row>
    <row r="402" spans="5:6" ht="15.75" customHeight="1">
      <c r="E402" s="107"/>
      <c r="F402" s="107"/>
    </row>
    <row r="403" spans="5:6" ht="15.75" customHeight="1">
      <c r="E403" s="107"/>
      <c r="F403" s="107"/>
    </row>
    <row r="404" spans="5:6" ht="15.75" customHeight="1">
      <c r="E404" s="107"/>
      <c r="F404" s="107"/>
    </row>
    <row r="405" spans="5:6" ht="15.75" customHeight="1">
      <c r="E405" s="107"/>
      <c r="F405" s="107"/>
    </row>
    <row r="406" spans="5:6" ht="15.75" customHeight="1">
      <c r="E406" s="107"/>
      <c r="F406" s="107"/>
    </row>
    <row r="407" spans="5:6" ht="15.75" customHeight="1">
      <c r="E407" s="107"/>
      <c r="F407" s="107"/>
    </row>
    <row r="408" spans="5:6" ht="15.75" customHeight="1">
      <c r="E408" s="107"/>
      <c r="F408" s="107"/>
    </row>
    <row r="409" spans="5:6" ht="15.75" customHeight="1">
      <c r="E409" s="107"/>
      <c r="F409" s="107"/>
    </row>
    <row r="410" spans="5:6" ht="15.75" customHeight="1">
      <c r="E410" s="107"/>
      <c r="F410" s="107"/>
    </row>
    <row r="411" spans="5:6" ht="15.75" customHeight="1">
      <c r="E411" s="107"/>
      <c r="F411" s="107"/>
    </row>
    <row r="412" spans="5:6" ht="15.75" customHeight="1">
      <c r="E412" s="107"/>
      <c r="F412" s="107"/>
    </row>
    <row r="413" spans="5:6" ht="15.75" customHeight="1">
      <c r="E413" s="107"/>
      <c r="F413" s="107"/>
    </row>
    <row r="414" spans="5:6" ht="15.75" customHeight="1">
      <c r="E414" s="107"/>
      <c r="F414" s="107"/>
    </row>
    <row r="415" spans="5:6" ht="15.75" customHeight="1">
      <c r="E415" s="107"/>
      <c r="F415" s="107"/>
    </row>
    <row r="416" spans="5:6" ht="15.75" customHeight="1">
      <c r="E416" s="107"/>
      <c r="F416" s="107"/>
    </row>
    <row r="417" spans="5:6" ht="15.75" customHeight="1">
      <c r="E417" s="107"/>
      <c r="F417" s="107"/>
    </row>
    <row r="418" spans="5:6" ht="15.75" customHeight="1">
      <c r="E418" s="107"/>
      <c r="F418" s="107"/>
    </row>
    <row r="419" spans="5:6" ht="15.75" customHeight="1">
      <c r="E419" s="107"/>
      <c r="F419" s="107"/>
    </row>
    <row r="420" spans="5:6" ht="15.75" customHeight="1">
      <c r="E420" s="107"/>
      <c r="F420" s="107"/>
    </row>
    <row r="421" spans="5:6" ht="15.75" customHeight="1">
      <c r="E421" s="107"/>
      <c r="F421" s="107"/>
    </row>
    <row r="422" spans="5:6" ht="15.75" customHeight="1">
      <c r="E422" s="107"/>
      <c r="F422" s="107"/>
    </row>
    <row r="423" spans="5:6" ht="15.75" customHeight="1">
      <c r="E423" s="107"/>
      <c r="F423" s="107"/>
    </row>
    <row r="424" spans="5:6" ht="15.75" customHeight="1">
      <c r="E424" s="107"/>
      <c r="F424" s="107"/>
    </row>
    <row r="425" spans="5:6" ht="15.75" customHeight="1">
      <c r="E425" s="107"/>
      <c r="F425" s="107"/>
    </row>
    <row r="426" spans="5:6" ht="15.75" customHeight="1">
      <c r="E426" s="107"/>
      <c r="F426" s="107"/>
    </row>
    <row r="427" spans="5:6" ht="15.75" customHeight="1">
      <c r="E427" s="107"/>
      <c r="F427" s="107"/>
    </row>
    <row r="428" spans="5:6" ht="15.75" customHeight="1">
      <c r="E428" s="107"/>
      <c r="F428" s="107"/>
    </row>
    <row r="429" spans="5:6" ht="15.75" customHeight="1">
      <c r="E429" s="107"/>
      <c r="F429" s="107"/>
    </row>
    <row r="430" spans="5:6" ht="15.75" customHeight="1">
      <c r="E430" s="107"/>
      <c r="F430" s="107"/>
    </row>
    <row r="431" spans="5:6" ht="15.75" customHeight="1">
      <c r="E431" s="107"/>
      <c r="F431" s="107"/>
    </row>
    <row r="432" spans="5:6" ht="15.75" customHeight="1">
      <c r="E432" s="107"/>
      <c r="F432" s="107"/>
    </row>
    <row r="433" spans="5:6" ht="15.75" customHeight="1">
      <c r="E433" s="107"/>
      <c r="F433" s="107"/>
    </row>
    <row r="434" spans="5:6" ht="15.75" customHeight="1">
      <c r="E434" s="107"/>
      <c r="F434" s="107"/>
    </row>
    <row r="435" spans="5:6" ht="15.75" customHeight="1">
      <c r="E435" s="107"/>
      <c r="F435" s="107"/>
    </row>
    <row r="436" spans="5:6" ht="15.75" customHeight="1">
      <c r="E436" s="107"/>
      <c r="F436" s="107"/>
    </row>
    <row r="437" spans="5:6" ht="15.75" customHeight="1">
      <c r="E437" s="107"/>
      <c r="F437" s="107"/>
    </row>
    <row r="438" spans="5:6" ht="15.75" customHeight="1">
      <c r="E438" s="107"/>
      <c r="F438" s="107"/>
    </row>
    <row r="439" spans="5:6" ht="15.75" customHeight="1">
      <c r="E439" s="107"/>
      <c r="F439" s="107"/>
    </row>
    <row r="440" spans="5:6" ht="15.75" customHeight="1">
      <c r="E440" s="107"/>
      <c r="F440" s="107"/>
    </row>
    <row r="441" spans="5:6" ht="15.75" customHeight="1">
      <c r="E441" s="107"/>
      <c r="F441" s="107"/>
    </row>
    <row r="442" spans="5:6" ht="15.75" customHeight="1">
      <c r="E442" s="107"/>
      <c r="F442" s="107"/>
    </row>
    <row r="443" spans="5:6" ht="15.75" customHeight="1">
      <c r="E443" s="107"/>
      <c r="F443" s="107"/>
    </row>
    <row r="444" spans="5:6" ht="15.75" customHeight="1">
      <c r="E444" s="107"/>
      <c r="F444" s="107"/>
    </row>
    <row r="445" spans="5:6" ht="15.75" customHeight="1">
      <c r="E445" s="107"/>
      <c r="F445" s="107"/>
    </row>
    <row r="446" spans="5:6" ht="15.75" customHeight="1">
      <c r="E446" s="107"/>
      <c r="F446" s="107"/>
    </row>
    <row r="447" spans="5:6" ht="15.75" customHeight="1">
      <c r="E447" s="107"/>
      <c r="F447" s="107"/>
    </row>
    <row r="448" spans="5:6" ht="15.75" customHeight="1">
      <c r="E448" s="107"/>
      <c r="F448" s="107"/>
    </row>
    <row r="449" spans="5:6" ht="15.75" customHeight="1">
      <c r="E449" s="107"/>
      <c r="F449" s="107"/>
    </row>
    <row r="450" spans="5:6" ht="15.75" customHeight="1">
      <c r="E450" s="107"/>
      <c r="F450" s="107"/>
    </row>
    <row r="451" spans="5:6" ht="15.75" customHeight="1">
      <c r="E451" s="107"/>
      <c r="F451" s="107"/>
    </row>
    <row r="452" spans="5:6" ht="15.75" customHeight="1">
      <c r="E452" s="107"/>
      <c r="F452" s="107"/>
    </row>
    <row r="453" spans="5:6" ht="15.75" customHeight="1">
      <c r="E453" s="107"/>
      <c r="F453" s="107"/>
    </row>
    <row r="454" spans="5:6" ht="15.75" customHeight="1">
      <c r="E454" s="107"/>
      <c r="F454" s="107"/>
    </row>
    <row r="455" spans="5:6" ht="15.75" customHeight="1">
      <c r="E455" s="107"/>
      <c r="F455" s="107"/>
    </row>
    <row r="456" spans="5:6" ht="15.75" customHeight="1">
      <c r="E456" s="107"/>
      <c r="F456" s="107"/>
    </row>
    <row r="457" spans="5:6" ht="15.75" customHeight="1">
      <c r="E457" s="107"/>
      <c r="F457" s="107"/>
    </row>
    <row r="458" spans="5:6" ht="15.75" customHeight="1">
      <c r="E458" s="107"/>
      <c r="F458" s="107"/>
    </row>
    <row r="459" spans="5:6" ht="15.75" customHeight="1">
      <c r="E459" s="107"/>
      <c r="F459" s="107"/>
    </row>
    <row r="460" spans="5:6" ht="15.75" customHeight="1">
      <c r="E460" s="107"/>
      <c r="F460" s="107"/>
    </row>
    <row r="461" spans="5:6" ht="15.75" customHeight="1">
      <c r="E461" s="107"/>
      <c r="F461" s="107"/>
    </row>
    <row r="462" spans="5:6" ht="15.75" customHeight="1">
      <c r="E462" s="107"/>
      <c r="F462" s="107"/>
    </row>
    <row r="463" spans="5:6" ht="15.75" customHeight="1">
      <c r="E463" s="107"/>
      <c r="F463" s="107"/>
    </row>
    <row r="464" spans="5:6" ht="15.75" customHeight="1">
      <c r="E464" s="107"/>
      <c r="F464" s="107"/>
    </row>
    <row r="465" spans="5:6" ht="15.75" customHeight="1">
      <c r="E465" s="107"/>
      <c r="F465" s="107"/>
    </row>
    <row r="466" spans="5:6" ht="15.75" customHeight="1">
      <c r="E466" s="107"/>
      <c r="F466" s="107"/>
    </row>
    <row r="467" spans="5:6" ht="15.75" customHeight="1">
      <c r="E467" s="107"/>
      <c r="F467" s="107"/>
    </row>
    <row r="468" spans="5:6" ht="15.75" customHeight="1">
      <c r="E468" s="107"/>
      <c r="F468" s="107"/>
    </row>
    <row r="469" spans="5:6" ht="15.75" customHeight="1">
      <c r="E469" s="107"/>
      <c r="F469" s="107"/>
    </row>
    <row r="470" spans="5:6" ht="15.75" customHeight="1">
      <c r="E470" s="107"/>
      <c r="F470" s="107"/>
    </row>
    <row r="471" spans="5:6" ht="15.75" customHeight="1">
      <c r="E471" s="107"/>
      <c r="F471" s="107"/>
    </row>
    <row r="472" spans="5:6" ht="15.75" customHeight="1">
      <c r="E472" s="107"/>
      <c r="F472" s="107"/>
    </row>
    <row r="473" spans="5:6" ht="15.75" customHeight="1">
      <c r="E473" s="107"/>
      <c r="F473" s="107"/>
    </row>
    <row r="474" spans="5:6" ht="15.75" customHeight="1">
      <c r="E474" s="107"/>
      <c r="F474" s="107"/>
    </row>
    <row r="475" spans="5:6" ht="15.75" customHeight="1">
      <c r="E475" s="107"/>
      <c r="F475" s="107"/>
    </row>
    <row r="476" spans="5:6" ht="15.75" customHeight="1">
      <c r="E476" s="107"/>
      <c r="F476" s="107"/>
    </row>
    <row r="477" spans="5:6" ht="15.75" customHeight="1">
      <c r="E477" s="107"/>
      <c r="F477" s="107"/>
    </row>
    <row r="478" spans="5:6" ht="15.75" customHeight="1">
      <c r="E478" s="107"/>
      <c r="F478" s="107"/>
    </row>
    <row r="479" spans="5:6" ht="15.75" customHeight="1">
      <c r="E479" s="107"/>
      <c r="F479" s="107"/>
    </row>
    <row r="480" spans="5:6" ht="15.75" customHeight="1">
      <c r="E480" s="107"/>
      <c r="F480" s="107"/>
    </row>
    <row r="481" spans="5:6" ht="15.75" customHeight="1">
      <c r="E481" s="107"/>
      <c r="F481" s="107"/>
    </row>
    <row r="482" spans="5:6" ht="15.75" customHeight="1">
      <c r="E482" s="107"/>
      <c r="F482" s="107"/>
    </row>
    <row r="483" spans="5:6" ht="15.75" customHeight="1">
      <c r="E483" s="107"/>
      <c r="F483" s="107"/>
    </row>
    <row r="484" spans="5:6" ht="15.75" customHeight="1">
      <c r="E484" s="107"/>
      <c r="F484" s="107"/>
    </row>
    <row r="485" spans="5:6" ht="15.75" customHeight="1">
      <c r="E485" s="107"/>
      <c r="F485" s="107"/>
    </row>
    <row r="486" spans="5:6" ht="15.75" customHeight="1">
      <c r="E486" s="107"/>
      <c r="F486" s="107"/>
    </row>
    <row r="487" spans="5:6" ht="15.75" customHeight="1">
      <c r="E487" s="107"/>
      <c r="F487" s="107"/>
    </row>
    <row r="488" spans="5:6" ht="15.75" customHeight="1">
      <c r="E488" s="107"/>
      <c r="F488" s="107"/>
    </row>
    <row r="489" spans="5:6" ht="15.75" customHeight="1">
      <c r="E489" s="107"/>
      <c r="F489" s="107"/>
    </row>
    <row r="490" spans="5:6" ht="15.75" customHeight="1">
      <c r="E490" s="107"/>
      <c r="F490" s="107"/>
    </row>
    <row r="491" spans="5:6" ht="15.75" customHeight="1">
      <c r="E491" s="107"/>
      <c r="F491" s="107"/>
    </row>
    <row r="492" spans="5:6" ht="15.75" customHeight="1">
      <c r="E492" s="107"/>
      <c r="F492" s="107"/>
    </row>
    <row r="493" spans="5:6" ht="15.75" customHeight="1">
      <c r="E493" s="107"/>
      <c r="F493" s="107"/>
    </row>
    <row r="494" spans="5:6" ht="15.75" customHeight="1">
      <c r="E494" s="107"/>
      <c r="F494" s="107"/>
    </row>
    <row r="495" spans="5:6" ht="15.75" customHeight="1">
      <c r="E495" s="107"/>
      <c r="F495" s="107"/>
    </row>
    <row r="496" spans="5:6" ht="15.75" customHeight="1">
      <c r="E496" s="107"/>
      <c r="F496" s="107"/>
    </row>
    <row r="497" spans="5:6" ht="15.75" customHeight="1">
      <c r="E497" s="107"/>
      <c r="F497" s="107"/>
    </row>
    <row r="498" spans="5:6" ht="15.75" customHeight="1">
      <c r="E498" s="107"/>
      <c r="F498" s="107"/>
    </row>
    <row r="499" spans="5:6" ht="15.75" customHeight="1">
      <c r="E499" s="107"/>
      <c r="F499" s="107"/>
    </row>
    <row r="500" spans="5:6" ht="15.75" customHeight="1">
      <c r="E500" s="107"/>
      <c r="F500" s="107"/>
    </row>
    <row r="501" spans="5:6" ht="15.75" customHeight="1">
      <c r="E501" s="107"/>
      <c r="F501" s="107"/>
    </row>
    <row r="502" spans="5:6" ht="15.75" customHeight="1">
      <c r="E502" s="107"/>
      <c r="F502" s="107"/>
    </row>
    <row r="503" spans="5:6" ht="15.75" customHeight="1">
      <c r="E503" s="107"/>
      <c r="F503" s="107"/>
    </row>
    <row r="504" spans="5:6" ht="15.75" customHeight="1">
      <c r="E504" s="107"/>
      <c r="F504" s="107"/>
    </row>
    <row r="505" spans="5:6" ht="15.75" customHeight="1">
      <c r="E505" s="107"/>
      <c r="F505" s="107"/>
    </row>
    <row r="506" spans="5:6" ht="15.75" customHeight="1">
      <c r="E506" s="107"/>
      <c r="F506" s="107"/>
    </row>
    <row r="507" spans="5:6" ht="15.75" customHeight="1">
      <c r="E507" s="107"/>
      <c r="F507" s="107"/>
    </row>
    <row r="508" spans="5:6" ht="15.75" customHeight="1">
      <c r="E508" s="107"/>
      <c r="F508" s="107"/>
    </row>
    <row r="509" spans="5:6" ht="15.75" customHeight="1">
      <c r="E509" s="107"/>
      <c r="F509" s="107"/>
    </row>
    <row r="510" spans="5:6" ht="15.75" customHeight="1">
      <c r="E510" s="107"/>
      <c r="F510" s="107"/>
    </row>
    <row r="511" spans="5:6" ht="15.75" customHeight="1">
      <c r="E511" s="107"/>
      <c r="F511" s="107"/>
    </row>
    <row r="512" spans="5:6" ht="15.75" customHeight="1">
      <c r="E512" s="107"/>
      <c r="F512" s="107"/>
    </row>
    <row r="513" spans="5:6" ht="15.75" customHeight="1">
      <c r="E513" s="107"/>
      <c r="F513" s="107"/>
    </row>
    <row r="514" spans="5:6" ht="15.75" customHeight="1">
      <c r="E514" s="107"/>
      <c r="F514" s="107"/>
    </row>
    <row r="515" spans="5:6" ht="15.75" customHeight="1">
      <c r="E515" s="107"/>
      <c r="F515" s="107"/>
    </row>
    <row r="516" spans="5:6" ht="15.75" customHeight="1">
      <c r="E516" s="107"/>
      <c r="F516" s="107"/>
    </row>
    <row r="517" spans="5:6" ht="15.75" customHeight="1">
      <c r="E517" s="107"/>
      <c r="F517" s="107"/>
    </row>
    <row r="518" spans="5:6" ht="15.75" customHeight="1">
      <c r="E518" s="107"/>
      <c r="F518" s="107"/>
    </row>
    <row r="519" spans="5:6" ht="15.75" customHeight="1">
      <c r="E519" s="107"/>
      <c r="F519" s="107"/>
    </row>
    <row r="520" spans="5:6" ht="15.75" customHeight="1">
      <c r="E520" s="107"/>
      <c r="F520" s="107"/>
    </row>
    <row r="521" spans="5:6" ht="15.75" customHeight="1">
      <c r="E521" s="107"/>
      <c r="F521" s="107"/>
    </row>
    <row r="522" spans="5:6" ht="15.75" customHeight="1">
      <c r="E522" s="107"/>
      <c r="F522" s="107"/>
    </row>
    <row r="523" spans="5:6" ht="15.75" customHeight="1">
      <c r="E523" s="107"/>
      <c r="F523" s="107"/>
    </row>
    <row r="524" spans="5:6" ht="15.75" customHeight="1">
      <c r="E524" s="107"/>
      <c r="F524" s="107"/>
    </row>
    <row r="525" spans="5:6" ht="15.75" customHeight="1">
      <c r="E525" s="107"/>
      <c r="F525" s="107"/>
    </row>
    <row r="526" spans="5:6" ht="15.75" customHeight="1">
      <c r="E526" s="107"/>
      <c r="F526" s="107"/>
    </row>
    <row r="527" spans="5:6" ht="15.75" customHeight="1">
      <c r="E527" s="107"/>
      <c r="F527" s="107"/>
    </row>
    <row r="528" spans="5:6" ht="15.75" customHeight="1">
      <c r="E528" s="107"/>
      <c r="F528" s="107"/>
    </row>
    <row r="529" spans="5:6" ht="15.75" customHeight="1">
      <c r="E529" s="107"/>
      <c r="F529" s="107"/>
    </row>
    <row r="530" spans="5:6" ht="15.75" customHeight="1">
      <c r="E530" s="107"/>
      <c r="F530" s="107"/>
    </row>
    <row r="531" spans="5:6" ht="15.75" customHeight="1">
      <c r="E531" s="107"/>
      <c r="F531" s="107"/>
    </row>
    <row r="532" spans="5:6" ht="15.75" customHeight="1">
      <c r="E532" s="107"/>
      <c r="F532" s="107"/>
    </row>
    <row r="533" spans="5:6" ht="15.75" customHeight="1">
      <c r="E533" s="107"/>
      <c r="F533" s="107"/>
    </row>
    <row r="534" spans="5:6" ht="15.75" customHeight="1">
      <c r="E534" s="107"/>
      <c r="F534" s="107"/>
    </row>
    <row r="535" spans="5:6" ht="15.75" customHeight="1">
      <c r="E535" s="107"/>
      <c r="F535" s="107"/>
    </row>
    <row r="536" spans="5:6" ht="15.75" customHeight="1">
      <c r="E536" s="107"/>
      <c r="F536" s="107"/>
    </row>
    <row r="537" spans="5:6" ht="15.75" customHeight="1">
      <c r="E537" s="107"/>
      <c r="F537" s="107"/>
    </row>
    <row r="538" spans="5:6" ht="15.75" customHeight="1">
      <c r="E538" s="107"/>
      <c r="F538" s="107"/>
    </row>
    <row r="539" spans="5:6" ht="15.75" customHeight="1">
      <c r="E539" s="107"/>
      <c r="F539" s="107"/>
    </row>
    <row r="540" spans="5:6" ht="15.75" customHeight="1">
      <c r="E540" s="107"/>
      <c r="F540" s="107"/>
    </row>
    <row r="541" spans="5:6" ht="15.75" customHeight="1">
      <c r="E541" s="107"/>
      <c r="F541" s="107"/>
    </row>
    <row r="542" spans="5:6" ht="15.75" customHeight="1">
      <c r="E542" s="107"/>
      <c r="F542" s="107"/>
    </row>
    <row r="543" spans="5:6" ht="15.75" customHeight="1">
      <c r="E543" s="107"/>
      <c r="F543" s="107"/>
    </row>
    <row r="544" spans="5:6" ht="15.75" customHeight="1">
      <c r="E544" s="107"/>
      <c r="F544" s="107"/>
    </row>
    <row r="545" spans="5:6" ht="15.75" customHeight="1">
      <c r="E545" s="107"/>
      <c r="F545" s="107"/>
    </row>
    <row r="546" spans="5:6" ht="15.75" customHeight="1">
      <c r="E546" s="107"/>
      <c r="F546" s="107"/>
    </row>
    <row r="547" spans="5:6" ht="15.75" customHeight="1">
      <c r="E547" s="107"/>
      <c r="F547" s="107"/>
    </row>
    <row r="548" spans="5:6" ht="15.75" customHeight="1">
      <c r="E548" s="107"/>
      <c r="F548" s="107"/>
    </row>
    <row r="549" spans="5:6" ht="15.75" customHeight="1">
      <c r="E549" s="107"/>
      <c r="F549" s="107"/>
    </row>
    <row r="550" spans="5:6" ht="15.75" customHeight="1">
      <c r="E550" s="107"/>
      <c r="F550" s="107"/>
    </row>
    <row r="551" spans="5:6" ht="15.75" customHeight="1">
      <c r="E551" s="107"/>
      <c r="F551" s="107"/>
    </row>
    <row r="552" spans="5:6" ht="15.75" customHeight="1">
      <c r="E552" s="107"/>
      <c r="F552" s="107"/>
    </row>
    <row r="553" spans="5:6" ht="15.75" customHeight="1">
      <c r="E553" s="107"/>
      <c r="F553" s="107"/>
    </row>
    <row r="554" spans="5:6" ht="15.75" customHeight="1">
      <c r="E554" s="107"/>
      <c r="F554" s="107"/>
    </row>
    <row r="555" spans="5:6" ht="15.75" customHeight="1">
      <c r="E555" s="107"/>
      <c r="F555" s="107"/>
    </row>
    <row r="556" spans="5:6" ht="15.75" customHeight="1">
      <c r="E556" s="107"/>
      <c r="F556" s="107"/>
    </row>
    <row r="557" spans="5:6" ht="15.75" customHeight="1">
      <c r="E557" s="107"/>
      <c r="F557" s="107"/>
    </row>
    <row r="558" spans="5:6" ht="15.75" customHeight="1">
      <c r="E558" s="107"/>
      <c r="F558" s="107"/>
    </row>
    <row r="559" spans="5:6" ht="15.75" customHeight="1">
      <c r="E559" s="107"/>
      <c r="F559" s="107"/>
    </row>
    <row r="560" spans="5:6" ht="15.75" customHeight="1">
      <c r="E560" s="107"/>
      <c r="F560" s="107"/>
    </row>
    <row r="561" spans="5:6" ht="15.75" customHeight="1">
      <c r="E561" s="107"/>
      <c r="F561" s="107"/>
    </row>
    <row r="562" spans="5:6" ht="15.75" customHeight="1">
      <c r="E562" s="107"/>
      <c r="F562" s="107"/>
    </row>
    <row r="563" spans="5:6" ht="15.75" customHeight="1">
      <c r="E563" s="107"/>
      <c r="F563" s="107"/>
    </row>
    <row r="564" spans="5:6" ht="15.75" customHeight="1">
      <c r="E564" s="107"/>
      <c r="F564" s="107"/>
    </row>
    <row r="565" spans="5:6" ht="15.75" customHeight="1">
      <c r="E565" s="107"/>
      <c r="F565" s="107"/>
    </row>
    <row r="566" spans="5:6" ht="15.75" customHeight="1">
      <c r="E566" s="107"/>
      <c r="F566" s="107"/>
    </row>
    <row r="567" spans="5:6" ht="15.75" customHeight="1">
      <c r="E567" s="107"/>
      <c r="F567" s="107"/>
    </row>
    <row r="568" spans="5:6" ht="15.75" customHeight="1">
      <c r="E568" s="107"/>
      <c r="F568" s="107"/>
    </row>
    <row r="569" spans="5:6" ht="15.75" customHeight="1">
      <c r="E569" s="107"/>
      <c r="F569" s="107"/>
    </row>
    <row r="570" spans="5:6" ht="15.75" customHeight="1">
      <c r="E570" s="107"/>
      <c r="F570" s="107"/>
    </row>
    <row r="571" spans="5:6" ht="15.75" customHeight="1">
      <c r="E571" s="107"/>
      <c r="F571" s="107"/>
    </row>
    <row r="572" spans="5:6" ht="15.75" customHeight="1">
      <c r="E572" s="107"/>
      <c r="F572" s="107"/>
    </row>
    <row r="573" spans="5:6" ht="15.75" customHeight="1">
      <c r="E573" s="107"/>
      <c r="F573" s="107"/>
    </row>
    <row r="574" spans="5:6" ht="15.75" customHeight="1">
      <c r="E574" s="107"/>
      <c r="F574" s="107"/>
    </row>
    <row r="575" spans="5:6" ht="15.75" customHeight="1">
      <c r="E575" s="107"/>
      <c r="F575" s="107"/>
    </row>
    <row r="576" spans="5:6" ht="15.75" customHeight="1">
      <c r="E576" s="107"/>
      <c r="F576" s="107"/>
    </row>
    <row r="577" spans="5:6" ht="15.75" customHeight="1">
      <c r="E577" s="107"/>
      <c r="F577" s="107"/>
    </row>
    <row r="578" spans="5:6" ht="15.75" customHeight="1">
      <c r="E578" s="107"/>
      <c r="F578" s="107"/>
    </row>
    <row r="579" spans="5:6" ht="15.75" customHeight="1">
      <c r="E579" s="107"/>
      <c r="F579" s="107"/>
    </row>
    <row r="580" spans="5:6" ht="15.75" customHeight="1">
      <c r="E580" s="107"/>
      <c r="F580" s="107"/>
    </row>
    <row r="581" spans="5:6" ht="15.75" customHeight="1">
      <c r="E581" s="107"/>
      <c r="F581" s="107"/>
    </row>
    <row r="582" spans="5:6" ht="15.75" customHeight="1">
      <c r="E582" s="107"/>
      <c r="F582" s="107"/>
    </row>
    <row r="583" spans="5:6" ht="15.75" customHeight="1">
      <c r="E583" s="107"/>
      <c r="F583" s="107"/>
    </row>
    <row r="584" spans="5:6" ht="15.75" customHeight="1">
      <c r="E584" s="107"/>
      <c r="F584" s="107"/>
    </row>
    <row r="585" spans="5:6" ht="15.75" customHeight="1">
      <c r="E585" s="107"/>
      <c r="F585" s="107"/>
    </row>
    <row r="586" spans="5:6" ht="15.75" customHeight="1">
      <c r="E586" s="107"/>
      <c r="F586" s="107"/>
    </row>
    <row r="587" spans="5:6" ht="15.75" customHeight="1">
      <c r="E587" s="107"/>
      <c r="F587" s="107"/>
    </row>
    <row r="588" spans="5:6" ht="15.75" customHeight="1">
      <c r="E588" s="107"/>
      <c r="F588" s="107"/>
    </row>
    <row r="589" spans="5:6" ht="15.75" customHeight="1">
      <c r="E589" s="107"/>
      <c r="F589" s="107"/>
    </row>
    <row r="590" spans="5:6" ht="15.75" customHeight="1">
      <c r="E590" s="107"/>
      <c r="F590" s="107"/>
    </row>
    <row r="591" spans="5:6" ht="15.75" customHeight="1">
      <c r="E591" s="107"/>
      <c r="F591" s="107"/>
    </row>
    <row r="592" spans="5:6" ht="15.75" customHeight="1">
      <c r="E592" s="107"/>
      <c r="F592" s="107"/>
    </row>
    <row r="593" spans="5:6" ht="15.75" customHeight="1">
      <c r="E593" s="107"/>
      <c r="F593" s="107"/>
    </row>
    <row r="594" spans="5:6" ht="15.75" customHeight="1">
      <c r="E594" s="107"/>
      <c r="F594" s="107"/>
    </row>
    <row r="595" spans="5:6" ht="15.75" customHeight="1">
      <c r="E595" s="107"/>
      <c r="F595" s="107"/>
    </row>
    <row r="596" spans="5:6" ht="15.75" customHeight="1">
      <c r="E596" s="107"/>
      <c r="F596" s="107"/>
    </row>
    <row r="597" spans="5:6" ht="15.75" customHeight="1">
      <c r="E597" s="107"/>
      <c r="F597" s="107"/>
    </row>
    <row r="598" spans="5:6" ht="15.75" customHeight="1">
      <c r="E598" s="107"/>
      <c r="F598" s="107"/>
    </row>
    <row r="599" spans="5:6" ht="15.75" customHeight="1">
      <c r="E599" s="107"/>
      <c r="F599" s="107"/>
    </row>
    <row r="600" spans="5:6" ht="15.75" customHeight="1">
      <c r="E600" s="107"/>
      <c r="F600" s="107"/>
    </row>
    <row r="601" spans="5:6" ht="15.75" customHeight="1">
      <c r="E601" s="107"/>
      <c r="F601" s="107"/>
    </row>
    <row r="602" spans="5:6" ht="15.75" customHeight="1">
      <c r="E602" s="107"/>
      <c r="F602" s="107"/>
    </row>
    <row r="603" spans="5:6" ht="15.75" customHeight="1">
      <c r="E603" s="107"/>
      <c r="F603" s="107"/>
    </row>
    <row r="604" spans="5:6" ht="15.75" customHeight="1">
      <c r="E604" s="107"/>
      <c r="F604" s="107"/>
    </row>
    <row r="605" spans="5:6" ht="15.75" customHeight="1">
      <c r="E605" s="107"/>
      <c r="F605" s="107"/>
    </row>
    <row r="606" spans="5:6" ht="15.75" customHeight="1">
      <c r="E606" s="107"/>
      <c r="F606" s="107"/>
    </row>
    <row r="607" spans="5:6" ht="15.75" customHeight="1">
      <c r="E607" s="107"/>
      <c r="F607" s="107"/>
    </row>
    <row r="608" spans="5:6" ht="15.75" customHeight="1">
      <c r="E608" s="107"/>
      <c r="F608" s="107"/>
    </row>
    <row r="609" spans="5:6" ht="15.75" customHeight="1">
      <c r="E609" s="107"/>
      <c r="F609" s="107"/>
    </row>
    <row r="610" spans="5:6" ht="15.75" customHeight="1">
      <c r="E610" s="107"/>
      <c r="F610" s="107"/>
    </row>
    <row r="611" spans="5:6" ht="15.75" customHeight="1">
      <c r="E611" s="107"/>
      <c r="F611" s="107"/>
    </row>
    <row r="612" spans="5:6" ht="15.75" customHeight="1">
      <c r="E612" s="107"/>
      <c r="F612" s="107"/>
    </row>
    <row r="613" spans="5:6" ht="15.75" customHeight="1">
      <c r="E613" s="107"/>
      <c r="F613" s="107"/>
    </row>
    <row r="614" spans="5:6" ht="15.75" customHeight="1">
      <c r="E614" s="107"/>
      <c r="F614" s="107"/>
    </row>
    <row r="615" spans="5:6" ht="15.75" customHeight="1">
      <c r="E615" s="107"/>
      <c r="F615" s="107"/>
    </row>
    <row r="616" spans="5:6" ht="15.75" customHeight="1">
      <c r="E616" s="107"/>
      <c r="F616" s="107"/>
    </row>
    <row r="617" spans="5:6" ht="15.75" customHeight="1">
      <c r="E617" s="107"/>
      <c r="F617" s="107"/>
    </row>
    <row r="618" spans="5:6" ht="15.75" customHeight="1">
      <c r="E618" s="107"/>
      <c r="F618" s="107"/>
    </row>
    <row r="619" spans="5:6" ht="15.75" customHeight="1">
      <c r="E619" s="107"/>
      <c r="F619" s="107"/>
    </row>
    <row r="620" spans="5:6" ht="15.75" customHeight="1">
      <c r="E620" s="107"/>
      <c r="F620" s="107"/>
    </row>
    <row r="621" spans="5:6" ht="15.75" customHeight="1">
      <c r="E621" s="107"/>
      <c r="F621" s="107"/>
    </row>
    <row r="622" spans="5:6" ht="15.75" customHeight="1">
      <c r="E622" s="107"/>
      <c r="F622" s="107"/>
    </row>
    <row r="623" spans="5:6" ht="15.75" customHeight="1">
      <c r="E623" s="107"/>
      <c r="F623" s="107"/>
    </row>
    <row r="624" spans="5:6" ht="15.75" customHeight="1">
      <c r="E624" s="107"/>
      <c r="F624" s="107"/>
    </row>
    <row r="625" spans="5:6" ht="15.75" customHeight="1">
      <c r="E625" s="107"/>
      <c r="F625" s="107"/>
    </row>
    <row r="626" spans="5:6" ht="15.75" customHeight="1">
      <c r="E626" s="107"/>
      <c r="F626" s="107"/>
    </row>
    <row r="627" spans="5:6" ht="15.75" customHeight="1">
      <c r="E627" s="107"/>
      <c r="F627" s="107"/>
    </row>
    <row r="628" spans="5:6" ht="15.75" customHeight="1">
      <c r="E628" s="107"/>
      <c r="F628" s="107"/>
    </row>
    <row r="629" spans="5:6" ht="15.75" customHeight="1">
      <c r="E629" s="107"/>
      <c r="F629" s="107"/>
    </row>
    <row r="630" spans="5:6" ht="15.75" customHeight="1">
      <c r="E630" s="107"/>
      <c r="F630" s="107"/>
    </row>
    <row r="631" spans="5:6" ht="15.75" customHeight="1">
      <c r="E631" s="107"/>
      <c r="F631" s="107"/>
    </row>
    <row r="632" spans="5:6" ht="15.75" customHeight="1">
      <c r="E632" s="107"/>
      <c r="F632" s="107"/>
    </row>
    <row r="633" spans="5:6" ht="15.75" customHeight="1">
      <c r="E633" s="107"/>
      <c r="F633" s="107"/>
    </row>
    <row r="634" spans="5:6" ht="15.75" customHeight="1">
      <c r="E634" s="107"/>
      <c r="F634" s="107"/>
    </row>
    <row r="635" spans="5:6" ht="15.75" customHeight="1">
      <c r="E635" s="107"/>
      <c r="F635" s="107"/>
    </row>
    <row r="636" spans="5:6" ht="15.75" customHeight="1">
      <c r="E636" s="107"/>
      <c r="F636" s="107"/>
    </row>
    <row r="637" spans="5:6" ht="15.75" customHeight="1">
      <c r="E637" s="107"/>
      <c r="F637" s="107"/>
    </row>
    <row r="638" spans="5:6" ht="15.75" customHeight="1">
      <c r="E638" s="107"/>
      <c r="F638" s="107"/>
    </row>
    <row r="639" spans="5:6" ht="15.75" customHeight="1">
      <c r="E639" s="107"/>
      <c r="F639" s="107"/>
    </row>
    <row r="640" spans="5:6" ht="15.75" customHeight="1">
      <c r="E640" s="107"/>
      <c r="F640" s="107"/>
    </row>
    <row r="641" spans="5:6" ht="15.75" customHeight="1">
      <c r="E641" s="107"/>
      <c r="F641" s="107"/>
    </row>
    <row r="642" spans="5:6" ht="15.75" customHeight="1">
      <c r="E642" s="107"/>
      <c r="F642" s="107"/>
    </row>
    <row r="643" spans="5:6" ht="15.75" customHeight="1">
      <c r="E643" s="107"/>
      <c r="F643" s="107"/>
    </row>
    <row r="644" spans="5:6" ht="15.75" customHeight="1">
      <c r="E644" s="107"/>
      <c r="F644" s="107"/>
    </row>
    <row r="645" spans="5:6" ht="15.75" customHeight="1">
      <c r="E645" s="107"/>
      <c r="F645" s="107"/>
    </row>
    <row r="646" spans="5:6" ht="15.75" customHeight="1">
      <c r="E646" s="107"/>
      <c r="F646" s="107"/>
    </row>
    <row r="647" spans="5:6" ht="15.75" customHeight="1">
      <c r="E647" s="107"/>
      <c r="F647" s="107"/>
    </row>
    <row r="648" spans="5:6" ht="15.75" customHeight="1">
      <c r="E648" s="107"/>
      <c r="F648" s="107"/>
    </row>
    <row r="649" spans="5:6" ht="15.75" customHeight="1">
      <c r="E649" s="107"/>
      <c r="F649" s="107"/>
    </row>
    <row r="650" spans="5:6" ht="15.75" customHeight="1">
      <c r="E650" s="107"/>
      <c r="F650" s="107"/>
    </row>
    <row r="651" spans="5:6" ht="15.75" customHeight="1">
      <c r="E651" s="107"/>
      <c r="F651" s="107"/>
    </row>
    <row r="652" spans="5:6" ht="15.75" customHeight="1">
      <c r="E652" s="107"/>
      <c r="F652" s="107"/>
    </row>
    <row r="653" spans="5:6" ht="15.75" customHeight="1">
      <c r="E653" s="107"/>
      <c r="F653" s="107"/>
    </row>
    <row r="654" spans="5:6" ht="15.75" customHeight="1">
      <c r="E654" s="107"/>
      <c r="F654" s="107"/>
    </row>
    <row r="655" spans="5:6" ht="15.75" customHeight="1">
      <c r="E655" s="107"/>
      <c r="F655" s="107"/>
    </row>
    <row r="656" spans="5:6" ht="15.75" customHeight="1">
      <c r="E656" s="107"/>
      <c r="F656" s="107"/>
    </row>
    <row r="657" spans="5:6" ht="15.75" customHeight="1">
      <c r="E657" s="107"/>
      <c r="F657" s="107"/>
    </row>
    <row r="658" spans="5:6" ht="15.75" customHeight="1">
      <c r="E658" s="107"/>
      <c r="F658" s="107"/>
    </row>
    <row r="659" spans="5:6" ht="15.75" customHeight="1">
      <c r="E659" s="107"/>
      <c r="F659" s="107"/>
    </row>
    <row r="660" spans="5:6" ht="15.75" customHeight="1">
      <c r="E660" s="107"/>
      <c r="F660" s="107"/>
    </row>
    <row r="661" spans="5:6" ht="15.75" customHeight="1">
      <c r="E661" s="107"/>
      <c r="F661" s="107"/>
    </row>
    <row r="662" spans="5:6" ht="15.75" customHeight="1">
      <c r="E662" s="107"/>
      <c r="F662" s="107"/>
    </row>
    <row r="663" spans="5:6" ht="15.75" customHeight="1">
      <c r="E663" s="107"/>
      <c r="F663" s="107"/>
    </row>
    <row r="664" spans="5:6" ht="15.75" customHeight="1">
      <c r="E664" s="107"/>
      <c r="F664" s="107"/>
    </row>
    <row r="665" spans="5:6" ht="15.75" customHeight="1">
      <c r="E665" s="107"/>
      <c r="F665" s="107"/>
    </row>
    <row r="666" spans="5:6" ht="15.75" customHeight="1">
      <c r="E666" s="107"/>
      <c r="F666" s="107"/>
    </row>
    <row r="667" spans="5:6" ht="15.75" customHeight="1">
      <c r="E667" s="107"/>
      <c r="F667" s="107"/>
    </row>
    <row r="668" spans="5:6" ht="15.75" customHeight="1">
      <c r="E668" s="107"/>
      <c r="F668" s="107"/>
    </row>
    <row r="669" spans="5:6" ht="15.75" customHeight="1">
      <c r="E669" s="107"/>
      <c r="F669" s="107"/>
    </row>
    <row r="670" spans="5:6" ht="15.75" customHeight="1">
      <c r="E670" s="107"/>
      <c r="F670" s="107"/>
    </row>
    <row r="671" spans="5:6" ht="15.75" customHeight="1">
      <c r="E671" s="107"/>
      <c r="F671" s="107"/>
    </row>
    <row r="672" spans="5:6" ht="15.75" customHeight="1">
      <c r="E672" s="107"/>
      <c r="F672" s="107"/>
    </row>
    <row r="673" spans="5:6" ht="15.75" customHeight="1">
      <c r="E673" s="107"/>
      <c r="F673" s="107"/>
    </row>
    <row r="674" spans="5:6" ht="15.75" customHeight="1">
      <c r="E674" s="107"/>
      <c r="F674" s="107"/>
    </row>
    <row r="675" spans="5:6" ht="15.75" customHeight="1">
      <c r="E675" s="107"/>
      <c r="F675" s="107"/>
    </row>
    <row r="676" spans="5:6" ht="15.75" customHeight="1">
      <c r="E676" s="107"/>
      <c r="F676" s="107"/>
    </row>
    <row r="677" spans="5:6" ht="15.75" customHeight="1">
      <c r="E677" s="107"/>
      <c r="F677" s="107"/>
    </row>
    <row r="678" spans="5:6" ht="15.75" customHeight="1">
      <c r="E678" s="107"/>
      <c r="F678" s="107"/>
    </row>
    <row r="679" spans="5:6" ht="15.75" customHeight="1">
      <c r="E679" s="107"/>
      <c r="F679" s="107"/>
    </row>
    <row r="680" spans="5:6" ht="15.75" customHeight="1">
      <c r="E680" s="107"/>
      <c r="F680" s="107"/>
    </row>
    <row r="681" spans="5:6" ht="15.75" customHeight="1">
      <c r="E681" s="107"/>
      <c r="F681" s="107"/>
    </row>
    <row r="682" spans="5:6" ht="15.75" customHeight="1">
      <c r="E682" s="107"/>
      <c r="F682" s="107"/>
    </row>
    <row r="683" spans="5:6" ht="15.75" customHeight="1">
      <c r="E683" s="107"/>
      <c r="F683" s="107"/>
    </row>
    <row r="684" spans="5:6" ht="15.75" customHeight="1">
      <c r="E684" s="107"/>
      <c r="F684" s="107"/>
    </row>
    <row r="685" spans="5:6" ht="15.75" customHeight="1">
      <c r="E685" s="107"/>
      <c r="F685" s="107"/>
    </row>
    <row r="686" spans="5:6" ht="15.75" customHeight="1">
      <c r="E686" s="107"/>
      <c r="F686" s="107"/>
    </row>
    <row r="687" spans="5:6" ht="15.75" customHeight="1">
      <c r="E687" s="107"/>
      <c r="F687" s="107"/>
    </row>
    <row r="688" spans="5:6" ht="15.75" customHeight="1">
      <c r="E688" s="107"/>
      <c r="F688" s="107"/>
    </row>
    <row r="689" spans="5:6" ht="15.75" customHeight="1">
      <c r="E689" s="107"/>
      <c r="F689" s="107"/>
    </row>
    <row r="690" spans="5:6" ht="15.75" customHeight="1">
      <c r="E690" s="107"/>
      <c r="F690" s="107"/>
    </row>
    <row r="691" spans="5:6" ht="15.75" customHeight="1">
      <c r="E691" s="107"/>
      <c r="F691" s="107"/>
    </row>
    <row r="692" spans="5:6" ht="15.75" customHeight="1">
      <c r="E692" s="107"/>
      <c r="F692" s="107"/>
    </row>
    <row r="693" spans="5:6" ht="15.75" customHeight="1">
      <c r="E693" s="107"/>
      <c r="F693" s="107"/>
    </row>
    <row r="694" spans="5:6" ht="15.75" customHeight="1">
      <c r="E694" s="107"/>
      <c r="F694" s="107"/>
    </row>
    <row r="695" spans="5:6" ht="15.75" customHeight="1">
      <c r="E695" s="107"/>
      <c r="F695" s="107"/>
    </row>
    <row r="696" spans="5:6" ht="15.75" customHeight="1">
      <c r="E696" s="107"/>
      <c r="F696" s="107"/>
    </row>
    <row r="697" spans="5:6" ht="15.75" customHeight="1">
      <c r="E697" s="107"/>
      <c r="F697" s="107"/>
    </row>
    <row r="698" spans="5:6" ht="15.75" customHeight="1">
      <c r="E698" s="107"/>
      <c r="F698" s="107"/>
    </row>
    <row r="699" spans="5:6" ht="15.75" customHeight="1">
      <c r="E699" s="107"/>
      <c r="F699" s="107"/>
    </row>
    <row r="700" spans="5:6" ht="15.75" customHeight="1">
      <c r="E700" s="107"/>
      <c r="F700" s="107"/>
    </row>
    <row r="701" spans="5:6" ht="15.75" customHeight="1">
      <c r="E701" s="107"/>
      <c r="F701" s="107"/>
    </row>
    <row r="702" spans="5:6" ht="15.75" customHeight="1">
      <c r="E702" s="107"/>
      <c r="F702" s="107"/>
    </row>
    <row r="703" spans="5:6" ht="15.75" customHeight="1">
      <c r="E703" s="107"/>
      <c r="F703" s="107"/>
    </row>
    <row r="704" spans="5:6" ht="15.75" customHeight="1">
      <c r="E704" s="107"/>
      <c r="F704" s="107"/>
    </row>
    <row r="705" spans="5:6" ht="15.75" customHeight="1">
      <c r="E705" s="107"/>
      <c r="F705" s="107"/>
    </row>
    <row r="706" spans="5:6" ht="15.75" customHeight="1">
      <c r="E706" s="107"/>
      <c r="F706" s="107"/>
    </row>
    <row r="707" spans="5:6" ht="15.75" customHeight="1">
      <c r="E707" s="107"/>
      <c r="F707" s="107"/>
    </row>
    <row r="708" spans="5:6" ht="15.75" customHeight="1">
      <c r="E708" s="107"/>
      <c r="F708" s="107"/>
    </row>
    <row r="709" spans="5:6" ht="15.75" customHeight="1">
      <c r="E709" s="107"/>
      <c r="F709" s="107"/>
    </row>
    <row r="710" spans="5:6" ht="15.75" customHeight="1">
      <c r="E710" s="107"/>
      <c r="F710" s="107"/>
    </row>
    <row r="711" spans="5:6" ht="15.75" customHeight="1">
      <c r="E711" s="107"/>
      <c r="F711" s="107"/>
    </row>
    <row r="712" spans="5:6" ht="15.75" customHeight="1">
      <c r="E712" s="107"/>
      <c r="F712" s="107"/>
    </row>
    <row r="713" spans="5:6" ht="15.75" customHeight="1">
      <c r="E713" s="107"/>
      <c r="F713" s="107"/>
    </row>
    <row r="714" spans="5:6" ht="15.75" customHeight="1">
      <c r="E714" s="107"/>
      <c r="F714" s="107"/>
    </row>
    <row r="715" spans="5:6" ht="15.75" customHeight="1">
      <c r="E715" s="107"/>
      <c r="F715" s="107"/>
    </row>
    <row r="716" spans="5:6" ht="15.75" customHeight="1">
      <c r="E716" s="107"/>
      <c r="F716" s="107"/>
    </row>
    <row r="717" spans="5:6" ht="15.75" customHeight="1">
      <c r="E717" s="107"/>
      <c r="F717" s="107"/>
    </row>
    <row r="718" spans="5:6" ht="15.75" customHeight="1">
      <c r="E718" s="107"/>
      <c r="F718" s="107"/>
    </row>
    <row r="719" spans="5:6" ht="15.75" customHeight="1">
      <c r="E719" s="107"/>
      <c r="F719" s="107"/>
    </row>
    <row r="720" spans="5:6" ht="15.75" customHeight="1">
      <c r="E720" s="107"/>
      <c r="F720" s="107"/>
    </row>
    <row r="721" spans="5:6" ht="15.75" customHeight="1">
      <c r="E721" s="107"/>
      <c r="F721" s="107"/>
    </row>
    <row r="722" spans="5:6" ht="15.75" customHeight="1">
      <c r="E722" s="107"/>
      <c r="F722" s="107"/>
    </row>
    <row r="723" spans="5:6" ht="15.75" customHeight="1">
      <c r="E723" s="107"/>
      <c r="F723" s="107"/>
    </row>
    <row r="724" spans="5:6" ht="15.75" customHeight="1">
      <c r="E724" s="107"/>
      <c r="F724" s="107"/>
    </row>
    <row r="725" spans="5:6" ht="15.75" customHeight="1">
      <c r="E725" s="107"/>
      <c r="F725" s="107"/>
    </row>
    <row r="726" spans="5:6" ht="15.75" customHeight="1">
      <c r="E726" s="107"/>
      <c r="F726" s="107"/>
    </row>
    <row r="727" spans="5:6" ht="15.75" customHeight="1">
      <c r="E727" s="107"/>
      <c r="F727" s="107"/>
    </row>
    <row r="728" spans="5:6" ht="15.75" customHeight="1">
      <c r="E728" s="107"/>
      <c r="F728" s="107"/>
    </row>
    <row r="729" spans="5:6" ht="15.75" customHeight="1">
      <c r="E729" s="107"/>
      <c r="F729" s="107"/>
    </row>
    <row r="730" spans="5:6" ht="15.75" customHeight="1">
      <c r="E730" s="107"/>
      <c r="F730" s="107"/>
    </row>
    <row r="731" spans="5:6" ht="15.75" customHeight="1">
      <c r="E731" s="107"/>
      <c r="F731" s="107"/>
    </row>
    <row r="732" spans="5:6" ht="15.75" customHeight="1">
      <c r="E732" s="107"/>
      <c r="F732" s="107"/>
    </row>
    <row r="733" spans="5:6" ht="15.75" customHeight="1">
      <c r="E733" s="107"/>
      <c r="F733" s="107"/>
    </row>
    <row r="734" spans="5:6" ht="15.75" customHeight="1">
      <c r="E734" s="107"/>
      <c r="F734" s="107"/>
    </row>
    <row r="735" spans="5:6" ht="15.75" customHeight="1">
      <c r="E735" s="107"/>
      <c r="F735" s="107"/>
    </row>
    <row r="736" spans="5:6" ht="15.75" customHeight="1">
      <c r="E736" s="107"/>
      <c r="F736" s="107"/>
    </row>
    <row r="737" spans="5:6" ht="15.75" customHeight="1">
      <c r="E737" s="107"/>
      <c r="F737" s="107"/>
    </row>
    <row r="738" spans="5:6" ht="15.75" customHeight="1">
      <c r="E738" s="107"/>
      <c r="F738" s="107"/>
    </row>
    <row r="739" spans="5:6" ht="15.75" customHeight="1">
      <c r="E739" s="107"/>
      <c r="F739" s="107"/>
    </row>
    <row r="740" spans="5:6" ht="15.75" customHeight="1">
      <c r="E740" s="107"/>
      <c r="F740" s="107"/>
    </row>
    <row r="741" spans="5:6" ht="15.75" customHeight="1">
      <c r="E741" s="107"/>
      <c r="F741" s="107"/>
    </row>
    <row r="742" spans="5:6" ht="15.75" customHeight="1">
      <c r="E742" s="107"/>
      <c r="F742" s="107"/>
    </row>
    <row r="743" spans="5:6" ht="15.75" customHeight="1">
      <c r="E743" s="107"/>
      <c r="F743" s="107"/>
    </row>
    <row r="744" spans="5:6" ht="15.75" customHeight="1">
      <c r="E744" s="107"/>
      <c r="F744" s="107"/>
    </row>
    <row r="745" spans="5:6" ht="15.75" customHeight="1">
      <c r="E745" s="107"/>
      <c r="F745" s="107"/>
    </row>
    <row r="746" spans="5:6" ht="15.75" customHeight="1">
      <c r="E746" s="107"/>
      <c r="F746" s="107"/>
    </row>
    <row r="747" spans="5:6" ht="15.75" customHeight="1">
      <c r="E747" s="107"/>
      <c r="F747" s="107"/>
    </row>
    <row r="748" spans="5:6" ht="15.75" customHeight="1">
      <c r="E748" s="107"/>
      <c r="F748" s="107"/>
    </row>
    <row r="749" spans="5:6" ht="15.75" customHeight="1">
      <c r="E749" s="107"/>
      <c r="F749" s="107"/>
    </row>
    <row r="750" spans="5:6" ht="15.75" customHeight="1">
      <c r="E750" s="107"/>
      <c r="F750" s="107"/>
    </row>
    <row r="751" spans="5:6" ht="15.75" customHeight="1">
      <c r="E751" s="107"/>
      <c r="F751" s="107"/>
    </row>
    <row r="752" spans="5:6" ht="15.75" customHeight="1">
      <c r="E752" s="107"/>
      <c r="F752" s="107"/>
    </row>
    <row r="753" spans="5:6" ht="15.75" customHeight="1">
      <c r="E753" s="107"/>
      <c r="F753" s="107"/>
    </row>
    <row r="754" spans="5:6" ht="15.75" customHeight="1">
      <c r="E754" s="107"/>
      <c r="F754" s="107"/>
    </row>
    <row r="755" spans="5:6" ht="15.75" customHeight="1">
      <c r="E755" s="107"/>
      <c r="F755" s="107"/>
    </row>
    <row r="756" spans="5:6" ht="15.75" customHeight="1">
      <c r="E756" s="107"/>
      <c r="F756" s="107"/>
    </row>
    <row r="757" spans="5:6" ht="15.75" customHeight="1">
      <c r="E757" s="107"/>
      <c r="F757" s="107"/>
    </row>
    <row r="758" spans="5:6" ht="15.75" customHeight="1">
      <c r="E758" s="107"/>
      <c r="F758" s="107"/>
    </row>
    <row r="759" spans="5:6" ht="15.75" customHeight="1">
      <c r="E759" s="107"/>
      <c r="F759" s="107"/>
    </row>
    <row r="760" spans="5:6" ht="15.75" customHeight="1">
      <c r="E760" s="107"/>
      <c r="F760" s="107"/>
    </row>
    <row r="761" spans="5:6" ht="15.75" customHeight="1">
      <c r="E761" s="107"/>
      <c r="F761" s="107"/>
    </row>
    <row r="762" spans="5:6" ht="15.75" customHeight="1">
      <c r="E762" s="107"/>
      <c r="F762" s="107"/>
    </row>
    <row r="763" spans="5:6" ht="15.75" customHeight="1">
      <c r="E763" s="107"/>
      <c r="F763" s="107"/>
    </row>
    <row r="764" spans="5:6" ht="15.75" customHeight="1">
      <c r="E764" s="107"/>
      <c r="F764" s="107"/>
    </row>
    <row r="765" spans="5:6" ht="15.75" customHeight="1">
      <c r="E765" s="107"/>
      <c r="F765" s="107"/>
    </row>
    <row r="766" spans="5:6" ht="15.75" customHeight="1">
      <c r="E766" s="107"/>
      <c r="F766" s="107"/>
    </row>
    <row r="767" spans="5:6" ht="15.75" customHeight="1">
      <c r="E767" s="107"/>
      <c r="F767" s="107"/>
    </row>
    <row r="768" spans="5:6" ht="15.75" customHeight="1">
      <c r="E768" s="107"/>
      <c r="F768" s="107"/>
    </row>
    <row r="769" spans="5:6" ht="15.75" customHeight="1">
      <c r="E769" s="107"/>
      <c r="F769" s="107"/>
    </row>
    <row r="770" spans="5:6" ht="15.75" customHeight="1">
      <c r="E770" s="107"/>
      <c r="F770" s="107"/>
    </row>
    <row r="771" spans="5:6" ht="15.75" customHeight="1">
      <c r="E771" s="107"/>
      <c r="F771" s="107"/>
    </row>
    <row r="772" spans="5:6" ht="15.75" customHeight="1">
      <c r="E772" s="107"/>
      <c r="F772" s="107"/>
    </row>
    <row r="773" spans="5:6" ht="15.75" customHeight="1">
      <c r="E773" s="107"/>
      <c r="F773" s="107"/>
    </row>
    <row r="774" spans="5:6" ht="15.75" customHeight="1">
      <c r="E774" s="107"/>
      <c r="F774" s="107"/>
    </row>
    <row r="775" spans="5:6" ht="15.75" customHeight="1">
      <c r="E775" s="107"/>
      <c r="F775" s="107"/>
    </row>
    <row r="776" spans="5:6" ht="15.75" customHeight="1">
      <c r="E776" s="107"/>
      <c r="F776" s="107"/>
    </row>
    <row r="777" spans="5:6" ht="15.75" customHeight="1">
      <c r="E777" s="107"/>
      <c r="F777" s="107"/>
    </row>
    <row r="778" spans="5:6" ht="15.75" customHeight="1">
      <c r="E778" s="107"/>
      <c r="F778" s="107"/>
    </row>
    <row r="779" spans="5:6" ht="15.75" customHeight="1">
      <c r="E779" s="107"/>
      <c r="F779" s="107"/>
    </row>
    <row r="780" spans="5:6" ht="15.75" customHeight="1">
      <c r="E780" s="107"/>
      <c r="F780" s="107"/>
    </row>
    <row r="781" spans="5:6" ht="15.75" customHeight="1">
      <c r="E781" s="107"/>
      <c r="F781" s="107"/>
    </row>
    <row r="782" spans="5:6" ht="15.75" customHeight="1">
      <c r="E782" s="107"/>
      <c r="F782" s="107"/>
    </row>
    <row r="783" spans="5:6" ht="15.75" customHeight="1">
      <c r="E783" s="107"/>
      <c r="F783" s="107"/>
    </row>
    <row r="784" spans="5:6" ht="15.75" customHeight="1">
      <c r="E784" s="107"/>
      <c r="F784" s="107"/>
    </row>
    <row r="785" spans="5:6" ht="15.75" customHeight="1">
      <c r="E785" s="107"/>
      <c r="F785" s="107"/>
    </row>
    <row r="786" spans="5:6" ht="15.75" customHeight="1">
      <c r="E786" s="107"/>
      <c r="F786" s="107"/>
    </row>
    <row r="787" spans="5:6" ht="15.75" customHeight="1">
      <c r="E787" s="107"/>
      <c r="F787" s="107"/>
    </row>
    <row r="788" spans="5:6" ht="15.75" customHeight="1">
      <c r="E788" s="107"/>
      <c r="F788" s="107"/>
    </row>
    <row r="789" spans="5:6" ht="15.75" customHeight="1">
      <c r="E789" s="107"/>
      <c r="F789" s="107"/>
    </row>
    <row r="790" spans="5:6" ht="15.75" customHeight="1">
      <c r="E790" s="107"/>
      <c r="F790" s="107"/>
    </row>
    <row r="791" spans="5:6" ht="15.75" customHeight="1">
      <c r="E791" s="107"/>
      <c r="F791" s="107"/>
    </row>
    <row r="792" spans="5:6" ht="15.75" customHeight="1">
      <c r="E792" s="107"/>
      <c r="F792" s="107"/>
    </row>
    <row r="793" spans="5:6" ht="15.75" customHeight="1">
      <c r="E793" s="107"/>
      <c r="F793" s="107"/>
    </row>
    <row r="794" spans="5:6" ht="15.75" customHeight="1">
      <c r="E794" s="107"/>
      <c r="F794" s="107"/>
    </row>
    <row r="795" spans="5:6" ht="15.75" customHeight="1">
      <c r="E795" s="107"/>
      <c r="F795" s="107"/>
    </row>
    <row r="796" spans="5:6" ht="15.75" customHeight="1">
      <c r="E796" s="107"/>
      <c r="F796" s="107"/>
    </row>
    <row r="797" spans="5:6" ht="15.75" customHeight="1">
      <c r="E797" s="107"/>
      <c r="F797" s="107"/>
    </row>
    <row r="798" spans="5:6" ht="15.75" customHeight="1">
      <c r="E798" s="107"/>
      <c r="F798" s="107"/>
    </row>
    <row r="799" spans="5:6" ht="15.75" customHeight="1">
      <c r="E799" s="107"/>
      <c r="F799" s="107"/>
    </row>
    <row r="800" spans="5:6" ht="15.75" customHeight="1">
      <c r="E800" s="107"/>
      <c r="F800" s="107"/>
    </row>
    <row r="801" spans="5:6" ht="15.75" customHeight="1">
      <c r="E801" s="107"/>
      <c r="F801" s="107"/>
    </row>
    <row r="802" spans="5:6" ht="15.75" customHeight="1">
      <c r="E802" s="107"/>
      <c r="F802" s="107"/>
    </row>
    <row r="803" spans="5:6" ht="15.75" customHeight="1">
      <c r="E803" s="107"/>
      <c r="F803" s="107"/>
    </row>
    <row r="804" spans="5:6" ht="15.75" customHeight="1">
      <c r="E804" s="107"/>
      <c r="F804" s="107"/>
    </row>
    <row r="805" spans="5:6" ht="15.75" customHeight="1">
      <c r="E805" s="107"/>
      <c r="F805" s="107"/>
    </row>
    <row r="806" spans="5:6" ht="15.75" customHeight="1">
      <c r="E806" s="107"/>
      <c r="F806" s="107"/>
    </row>
    <row r="807" spans="5:6" ht="15.75" customHeight="1">
      <c r="E807" s="107"/>
      <c r="F807" s="107"/>
    </row>
    <row r="808" spans="5:6" ht="15.75" customHeight="1">
      <c r="E808" s="107"/>
      <c r="F808" s="107"/>
    </row>
    <row r="809" spans="5:6" ht="15.75" customHeight="1">
      <c r="E809" s="107"/>
      <c r="F809" s="107"/>
    </row>
    <row r="810" spans="5:6" ht="15.75" customHeight="1">
      <c r="E810" s="107"/>
      <c r="F810" s="107"/>
    </row>
    <row r="811" spans="5:6" ht="15.75" customHeight="1">
      <c r="E811" s="107"/>
      <c r="F811" s="107"/>
    </row>
    <row r="812" spans="5:6" ht="15.75" customHeight="1">
      <c r="E812" s="107"/>
      <c r="F812" s="107"/>
    </row>
    <row r="813" spans="5:6" ht="15.75" customHeight="1">
      <c r="E813" s="107"/>
      <c r="F813" s="107"/>
    </row>
    <row r="814" spans="5:6" ht="15.75" customHeight="1">
      <c r="E814" s="107"/>
      <c r="F814" s="107"/>
    </row>
    <row r="815" spans="5:6" ht="15.75" customHeight="1">
      <c r="E815" s="107"/>
      <c r="F815" s="107"/>
    </row>
    <row r="816" spans="5:6" ht="15.75" customHeight="1">
      <c r="E816" s="107"/>
      <c r="F816" s="107"/>
    </row>
    <row r="817" spans="5:6" ht="15.75" customHeight="1">
      <c r="E817" s="107"/>
      <c r="F817" s="107"/>
    </row>
    <row r="818" spans="5:6" ht="15.75" customHeight="1">
      <c r="E818" s="107"/>
      <c r="F818" s="107"/>
    </row>
    <row r="819" spans="5:6" ht="15.75" customHeight="1">
      <c r="E819" s="107"/>
      <c r="F819" s="107"/>
    </row>
    <row r="820" spans="5:6" ht="15.75" customHeight="1">
      <c r="E820" s="107"/>
      <c r="F820" s="107"/>
    </row>
    <row r="821" spans="5:6" ht="15.75" customHeight="1">
      <c r="E821" s="107"/>
      <c r="F821" s="107"/>
    </row>
    <row r="822" spans="5:6" ht="15.75" customHeight="1">
      <c r="E822" s="107"/>
      <c r="F822" s="107"/>
    </row>
    <row r="823" spans="5:6" ht="15.75" customHeight="1">
      <c r="E823" s="107"/>
      <c r="F823" s="107"/>
    </row>
    <row r="824" spans="5:6" ht="15.75" customHeight="1">
      <c r="E824" s="107"/>
      <c r="F824" s="107"/>
    </row>
    <row r="825" spans="5:6" ht="15.75" customHeight="1">
      <c r="E825" s="107"/>
      <c r="F825" s="107"/>
    </row>
    <row r="826" spans="5:6" ht="15.75" customHeight="1">
      <c r="E826" s="107"/>
      <c r="F826" s="107"/>
    </row>
    <row r="827" spans="5:6" ht="15.75" customHeight="1">
      <c r="E827" s="107"/>
      <c r="F827" s="107"/>
    </row>
    <row r="828" spans="5:6" ht="15.75" customHeight="1">
      <c r="E828" s="107"/>
      <c r="F828" s="107"/>
    </row>
    <row r="829" spans="5:6" ht="15.75" customHeight="1">
      <c r="E829" s="107"/>
      <c r="F829" s="107"/>
    </row>
    <row r="830" spans="5:6" ht="15.75" customHeight="1">
      <c r="E830" s="107"/>
      <c r="F830" s="107"/>
    </row>
    <row r="831" spans="5:6" ht="15.75" customHeight="1">
      <c r="E831" s="107"/>
      <c r="F831" s="107"/>
    </row>
    <row r="832" spans="5:6" ht="15.75" customHeight="1">
      <c r="E832" s="107"/>
      <c r="F832" s="107"/>
    </row>
    <row r="833" spans="5:6" ht="15.75" customHeight="1">
      <c r="E833" s="107"/>
      <c r="F833" s="107"/>
    </row>
    <row r="834" spans="5:6" ht="15.75" customHeight="1">
      <c r="E834" s="107"/>
      <c r="F834" s="107"/>
    </row>
    <row r="835" spans="5:6" ht="15.75" customHeight="1">
      <c r="E835" s="107"/>
      <c r="F835" s="107"/>
    </row>
    <row r="836" spans="5:6" ht="15.75" customHeight="1">
      <c r="E836" s="107"/>
      <c r="F836" s="107"/>
    </row>
    <row r="837" spans="5:6" ht="15.75" customHeight="1">
      <c r="E837" s="107"/>
      <c r="F837" s="107"/>
    </row>
    <row r="838" spans="5:6" ht="15.75" customHeight="1">
      <c r="E838" s="107"/>
      <c r="F838" s="107"/>
    </row>
    <row r="839" spans="5:6" ht="15.75" customHeight="1">
      <c r="E839" s="107"/>
      <c r="F839" s="107"/>
    </row>
    <row r="840" spans="5:6" ht="15.75" customHeight="1">
      <c r="E840" s="107"/>
      <c r="F840" s="107"/>
    </row>
    <row r="841" spans="5:6" ht="15.75" customHeight="1">
      <c r="E841" s="107"/>
      <c r="F841" s="107"/>
    </row>
    <row r="842" spans="5:6" ht="15.75" customHeight="1">
      <c r="E842" s="107"/>
      <c r="F842" s="107"/>
    </row>
    <row r="843" spans="5:6" ht="15.75" customHeight="1">
      <c r="E843" s="107"/>
      <c r="F843" s="107"/>
    </row>
    <row r="844" spans="5:6" ht="15.75" customHeight="1">
      <c r="E844" s="107"/>
      <c r="F844" s="107"/>
    </row>
    <row r="845" spans="5:6" ht="15.75" customHeight="1">
      <c r="E845" s="107"/>
      <c r="F845" s="107"/>
    </row>
    <row r="846" spans="5:6" ht="15.75" customHeight="1">
      <c r="E846" s="107"/>
      <c r="F846" s="107"/>
    </row>
    <row r="847" spans="5:6" ht="15.75" customHeight="1">
      <c r="E847" s="107"/>
      <c r="F847" s="107"/>
    </row>
    <row r="848" spans="5:6" ht="15.75" customHeight="1">
      <c r="E848" s="107"/>
      <c r="F848" s="107"/>
    </row>
    <row r="849" spans="5:6" ht="15.75" customHeight="1">
      <c r="E849" s="107"/>
      <c r="F849" s="107"/>
    </row>
    <row r="850" spans="5:6" ht="15.75" customHeight="1">
      <c r="E850" s="107"/>
      <c r="F850" s="107"/>
    </row>
    <row r="851" spans="5:6" ht="15.75" customHeight="1">
      <c r="E851" s="107"/>
      <c r="F851" s="107"/>
    </row>
    <row r="852" spans="5:6" ht="15.75" customHeight="1">
      <c r="E852" s="107"/>
      <c r="F852" s="107"/>
    </row>
    <row r="853" spans="5:6" ht="15.75" customHeight="1">
      <c r="E853" s="107"/>
      <c r="F853" s="107"/>
    </row>
    <row r="854" spans="5:6" ht="15.75" customHeight="1">
      <c r="E854" s="107"/>
      <c r="F854" s="107"/>
    </row>
    <row r="855" spans="5:6" ht="15.75" customHeight="1">
      <c r="E855" s="107"/>
      <c r="F855" s="107"/>
    </row>
    <row r="856" spans="5:6" ht="15.75" customHeight="1">
      <c r="E856" s="107"/>
      <c r="F856" s="107"/>
    </row>
    <row r="857" spans="5:6" ht="15.75" customHeight="1">
      <c r="E857" s="107"/>
      <c r="F857" s="107"/>
    </row>
    <row r="858" spans="5:6" ht="15.75" customHeight="1">
      <c r="E858" s="107"/>
      <c r="F858" s="107"/>
    </row>
    <row r="859" spans="5:6" ht="15.75" customHeight="1">
      <c r="E859" s="107"/>
      <c r="F859" s="107"/>
    </row>
    <row r="860" spans="5:6" ht="15.75" customHeight="1">
      <c r="E860" s="107"/>
      <c r="F860" s="107"/>
    </row>
    <row r="861" spans="5:6" ht="15.75" customHeight="1">
      <c r="E861" s="107"/>
      <c r="F861" s="107"/>
    </row>
    <row r="862" spans="5:6" ht="15.75" customHeight="1">
      <c r="E862" s="107"/>
      <c r="F862" s="107"/>
    </row>
    <row r="863" spans="5:6" ht="15.75" customHeight="1">
      <c r="E863" s="107"/>
      <c r="F863" s="107"/>
    </row>
    <row r="864" spans="5:6" ht="15.75" customHeight="1">
      <c r="E864" s="107"/>
      <c r="F864" s="107"/>
    </row>
    <row r="865" spans="5:6" ht="15.75" customHeight="1">
      <c r="E865" s="107"/>
      <c r="F865" s="107"/>
    </row>
    <row r="866" spans="5:6" ht="15.75" customHeight="1">
      <c r="E866" s="107"/>
      <c r="F866" s="107"/>
    </row>
    <row r="867" spans="5:6" ht="15.75" customHeight="1">
      <c r="E867" s="107"/>
      <c r="F867" s="107"/>
    </row>
    <row r="868" spans="5:6" ht="15.75" customHeight="1">
      <c r="E868" s="107"/>
      <c r="F868" s="107"/>
    </row>
    <row r="869" spans="5:6" ht="15.75" customHeight="1">
      <c r="E869" s="107"/>
      <c r="F869" s="107"/>
    </row>
    <row r="870" spans="5:6" ht="15.75" customHeight="1">
      <c r="E870" s="107"/>
      <c r="F870" s="107"/>
    </row>
    <row r="871" spans="5:6" ht="15.75" customHeight="1">
      <c r="E871" s="107"/>
      <c r="F871" s="107"/>
    </row>
    <row r="872" spans="5:6" ht="15.75" customHeight="1">
      <c r="E872" s="107"/>
      <c r="F872" s="107"/>
    </row>
    <row r="873" spans="5:6" ht="15.75" customHeight="1">
      <c r="E873" s="107"/>
      <c r="F873" s="107"/>
    </row>
    <row r="874" spans="5:6" ht="15.75" customHeight="1">
      <c r="E874" s="107"/>
      <c r="F874" s="107"/>
    </row>
    <row r="875" spans="5:6" ht="15.75" customHeight="1">
      <c r="E875" s="107"/>
      <c r="F875" s="107"/>
    </row>
    <row r="876" spans="5:6" ht="15.75" customHeight="1">
      <c r="E876" s="107"/>
      <c r="F876" s="107"/>
    </row>
    <row r="877" spans="5:6" ht="15.75" customHeight="1">
      <c r="E877" s="107"/>
      <c r="F877" s="107"/>
    </row>
    <row r="878" spans="5:6" ht="15.75" customHeight="1">
      <c r="E878" s="107"/>
      <c r="F878" s="107"/>
    </row>
    <row r="879" spans="5:6" ht="15.75" customHeight="1">
      <c r="E879" s="107"/>
      <c r="F879" s="107"/>
    </row>
    <row r="880" spans="5:6" ht="15.75" customHeight="1">
      <c r="E880" s="107"/>
      <c r="F880" s="107"/>
    </row>
    <row r="881" spans="5:6" ht="15.75" customHeight="1">
      <c r="E881" s="107"/>
      <c r="F881" s="107"/>
    </row>
    <row r="882" spans="5:6" ht="15.75" customHeight="1">
      <c r="E882" s="107"/>
      <c r="F882" s="107"/>
    </row>
    <row r="883" spans="5:6" ht="15.75" customHeight="1">
      <c r="E883" s="107"/>
      <c r="F883" s="107"/>
    </row>
    <row r="884" spans="5:6" ht="15.75" customHeight="1">
      <c r="E884" s="107"/>
      <c r="F884" s="107"/>
    </row>
    <row r="885" spans="5:6" ht="15.75" customHeight="1">
      <c r="E885" s="107"/>
      <c r="F885" s="107"/>
    </row>
    <row r="886" spans="5:6" ht="15.75" customHeight="1">
      <c r="E886" s="107"/>
      <c r="F886" s="107"/>
    </row>
    <row r="887" spans="5:6" ht="15.75" customHeight="1">
      <c r="E887" s="107"/>
      <c r="F887" s="107"/>
    </row>
    <row r="888" spans="5:6" ht="15.75" customHeight="1">
      <c r="E888" s="107"/>
      <c r="F888" s="107"/>
    </row>
    <row r="889" spans="5:6" ht="15.75" customHeight="1">
      <c r="E889" s="107"/>
      <c r="F889" s="107"/>
    </row>
    <row r="890" spans="5:6" ht="15.75" customHeight="1">
      <c r="E890" s="107"/>
      <c r="F890" s="107"/>
    </row>
    <row r="891" spans="5:6" ht="15.75" customHeight="1">
      <c r="E891" s="107"/>
      <c r="F891" s="107"/>
    </row>
    <row r="892" spans="5:6" ht="15.75" customHeight="1">
      <c r="E892" s="107"/>
      <c r="F892" s="107"/>
    </row>
    <row r="893" spans="5:6" ht="15.75" customHeight="1">
      <c r="E893" s="107"/>
      <c r="F893" s="107"/>
    </row>
    <row r="894" spans="5:6" ht="15.75" customHeight="1">
      <c r="E894" s="107"/>
      <c r="F894" s="107"/>
    </row>
    <row r="895" spans="5:6" ht="15.75" customHeight="1">
      <c r="E895" s="107"/>
      <c r="F895" s="107"/>
    </row>
    <row r="896" spans="5:6" ht="15.75" customHeight="1">
      <c r="E896" s="107"/>
      <c r="F896" s="107"/>
    </row>
    <row r="897" spans="5:6" ht="15.75" customHeight="1">
      <c r="E897" s="107"/>
      <c r="F897" s="107"/>
    </row>
    <row r="898" spans="5:6" ht="15.75" customHeight="1">
      <c r="E898" s="107"/>
      <c r="F898" s="107"/>
    </row>
    <row r="899" spans="5:6" ht="15.75" customHeight="1">
      <c r="E899" s="107"/>
      <c r="F899" s="107"/>
    </row>
    <row r="900" spans="5:6" ht="15.75" customHeight="1">
      <c r="E900" s="107"/>
      <c r="F900" s="107"/>
    </row>
    <row r="901" spans="5:6" ht="15.75" customHeight="1">
      <c r="E901" s="107"/>
      <c r="F901" s="107"/>
    </row>
    <row r="902" spans="5:6" ht="15.75" customHeight="1">
      <c r="E902" s="107"/>
      <c r="F902" s="107"/>
    </row>
    <row r="903" spans="5:6" ht="15.75" customHeight="1">
      <c r="E903" s="107"/>
      <c r="F903" s="107"/>
    </row>
    <row r="904" spans="5:6" ht="15.75" customHeight="1">
      <c r="E904" s="107"/>
      <c r="F904" s="107"/>
    </row>
    <row r="905" spans="5:6" ht="15.75" customHeight="1">
      <c r="E905" s="107"/>
      <c r="F905" s="107"/>
    </row>
    <row r="906" spans="5:6" ht="15.75" customHeight="1">
      <c r="E906" s="107"/>
      <c r="F906" s="107"/>
    </row>
    <row r="907" spans="5:6" ht="15.75" customHeight="1">
      <c r="E907" s="107"/>
      <c r="F907" s="107"/>
    </row>
    <row r="908" spans="5:6" ht="15.75" customHeight="1">
      <c r="E908" s="107"/>
      <c r="F908" s="107"/>
    </row>
    <row r="909" spans="5:6" ht="15.75" customHeight="1">
      <c r="E909" s="107"/>
      <c r="F909" s="107"/>
    </row>
    <row r="910" spans="5:6" ht="15.75" customHeight="1">
      <c r="E910" s="107"/>
      <c r="F910" s="107"/>
    </row>
    <row r="911" spans="5:6" ht="15.75" customHeight="1">
      <c r="E911" s="107"/>
      <c r="F911" s="107"/>
    </row>
    <row r="912" spans="5:6" ht="15.75" customHeight="1">
      <c r="E912" s="107"/>
      <c r="F912" s="107"/>
    </row>
    <row r="913" spans="5:6" ht="15.75" customHeight="1">
      <c r="E913" s="107"/>
      <c r="F913" s="107"/>
    </row>
    <row r="914" spans="5:6" ht="15.75" customHeight="1">
      <c r="E914" s="107"/>
      <c r="F914" s="107"/>
    </row>
    <row r="915" spans="5:6" ht="15.75" customHeight="1">
      <c r="E915" s="107"/>
      <c r="F915" s="107"/>
    </row>
    <row r="916" spans="5:6" ht="15.75" customHeight="1">
      <c r="E916" s="107"/>
      <c r="F916" s="107"/>
    </row>
    <row r="917" spans="5:6" ht="15.75" customHeight="1">
      <c r="E917" s="107"/>
      <c r="F917" s="107"/>
    </row>
    <row r="918" spans="5:6" ht="15.75" customHeight="1">
      <c r="E918" s="107"/>
      <c r="F918" s="107"/>
    </row>
    <row r="919" spans="5:6" ht="15.75" customHeight="1">
      <c r="E919" s="107"/>
      <c r="F919" s="107"/>
    </row>
    <row r="920" spans="5:6" ht="15.75" customHeight="1">
      <c r="E920" s="107"/>
      <c r="F920" s="107"/>
    </row>
    <row r="921" spans="5:6" ht="15.75" customHeight="1">
      <c r="E921" s="107"/>
      <c r="F921" s="107"/>
    </row>
    <row r="922" spans="5:6" ht="15.75" customHeight="1">
      <c r="E922" s="107"/>
      <c r="F922" s="107"/>
    </row>
    <row r="923" spans="5:6" ht="15.75" customHeight="1">
      <c r="E923" s="107"/>
      <c r="F923" s="107"/>
    </row>
    <row r="924" spans="5:6" ht="15.75" customHeight="1">
      <c r="E924" s="107"/>
      <c r="F924" s="107"/>
    </row>
    <row r="925" spans="5:6" ht="15.75" customHeight="1">
      <c r="E925" s="107"/>
      <c r="F925" s="107"/>
    </row>
    <row r="926" spans="5:6" ht="15.75" customHeight="1">
      <c r="E926" s="107"/>
      <c r="F926" s="107"/>
    </row>
    <row r="927" spans="5:6" ht="15.75" customHeight="1">
      <c r="E927" s="107"/>
      <c r="F927" s="107"/>
    </row>
    <row r="928" spans="5:6" ht="15.75" customHeight="1">
      <c r="E928" s="107"/>
      <c r="F928" s="107"/>
    </row>
    <row r="929" spans="5:6" ht="15.75" customHeight="1">
      <c r="E929" s="107"/>
      <c r="F929" s="107"/>
    </row>
    <row r="930" spans="5:6" ht="15.75" customHeight="1">
      <c r="E930" s="107"/>
      <c r="F930" s="107"/>
    </row>
    <row r="931" spans="5:6" ht="15.75" customHeight="1">
      <c r="E931" s="107"/>
      <c r="F931" s="107"/>
    </row>
    <row r="932" spans="5:6" ht="15.75" customHeight="1">
      <c r="E932" s="107"/>
      <c r="F932" s="107"/>
    </row>
    <row r="933" spans="5:6" ht="15.75" customHeight="1">
      <c r="E933" s="107"/>
      <c r="F933" s="107"/>
    </row>
    <row r="934" spans="5:6" ht="15.75" customHeight="1">
      <c r="E934" s="107"/>
      <c r="F934" s="107"/>
    </row>
    <row r="935" spans="5:6" ht="15.75" customHeight="1">
      <c r="E935" s="107"/>
      <c r="F935" s="107"/>
    </row>
    <row r="936" spans="5:6" ht="15.75" customHeight="1">
      <c r="E936" s="107"/>
      <c r="F936" s="107"/>
    </row>
    <row r="937" spans="5:6" ht="15.75" customHeight="1">
      <c r="E937" s="107"/>
      <c r="F937" s="107"/>
    </row>
    <row r="938" spans="5:6" ht="15.75" customHeight="1">
      <c r="E938" s="107"/>
      <c r="F938" s="107"/>
    </row>
    <row r="939" spans="5:6" ht="15.75" customHeight="1">
      <c r="E939" s="107"/>
      <c r="F939" s="107"/>
    </row>
    <row r="940" spans="5:6" ht="15.75" customHeight="1">
      <c r="E940" s="107"/>
      <c r="F940" s="107"/>
    </row>
    <row r="941" spans="5:6" ht="15.75" customHeight="1">
      <c r="E941" s="107"/>
      <c r="F941" s="107"/>
    </row>
    <row r="942" spans="5:6" ht="15.75" customHeight="1">
      <c r="E942" s="107"/>
      <c r="F942" s="107"/>
    </row>
    <row r="943" spans="5:6" ht="15.75" customHeight="1">
      <c r="E943" s="107"/>
      <c r="F943" s="107"/>
    </row>
    <row r="944" spans="5:6" ht="15.75" customHeight="1">
      <c r="E944" s="107"/>
      <c r="F944" s="107"/>
    </row>
    <row r="945" spans="5:6" ht="15.75" customHeight="1">
      <c r="E945" s="107"/>
      <c r="F945" s="107"/>
    </row>
    <row r="946" spans="5:6" ht="15.75" customHeight="1">
      <c r="E946" s="107"/>
      <c r="F946" s="107"/>
    </row>
    <row r="947" spans="5:6" ht="15.75" customHeight="1">
      <c r="E947" s="107"/>
      <c r="F947" s="107"/>
    </row>
    <row r="948" spans="5:6" ht="15.75" customHeight="1">
      <c r="E948" s="107"/>
      <c r="F948" s="107"/>
    </row>
    <row r="949" spans="5:6" ht="15.75" customHeight="1">
      <c r="E949" s="107"/>
      <c r="F949" s="107"/>
    </row>
    <row r="950" spans="5:6" ht="15.75" customHeight="1">
      <c r="E950" s="107"/>
      <c r="F950" s="107"/>
    </row>
    <row r="951" spans="5:6" ht="15.75" customHeight="1">
      <c r="E951" s="107"/>
      <c r="F951" s="107"/>
    </row>
    <row r="952" spans="5:6" ht="15.75" customHeight="1">
      <c r="E952" s="107"/>
      <c r="F952" s="107"/>
    </row>
    <row r="953" spans="5:6" ht="15.75" customHeight="1">
      <c r="E953" s="107"/>
      <c r="F953" s="107"/>
    </row>
    <row r="954" spans="5:6" ht="15.75" customHeight="1">
      <c r="E954" s="107"/>
      <c r="F954" s="107"/>
    </row>
    <row r="955" spans="5:6" ht="15.75" customHeight="1">
      <c r="E955" s="107"/>
      <c r="F955" s="107"/>
    </row>
    <row r="956" spans="5:6" ht="15.75" customHeight="1">
      <c r="E956" s="107"/>
      <c r="F956" s="107"/>
    </row>
    <row r="957" spans="5:6" ht="15.75" customHeight="1">
      <c r="E957" s="107"/>
      <c r="F957" s="107"/>
    </row>
    <row r="958" spans="5:6" ht="15.75" customHeight="1">
      <c r="E958" s="107"/>
      <c r="F958" s="107"/>
    </row>
    <row r="959" spans="5:6" ht="15.75" customHeight="1">
      <c r="E959" s="107"/>
      <c r="F959" s="107"/>
    </row>
    <row r="960" spans="5:6" ht="15.75" customHeight="1">
      <c r="E960" s="107"/>
      <c r="F960" s="107"/>
    </row>
    <row r="961" spans="5:6" ht="15.75" customHeight="1">
      <c r="E961" s="107"/>
      <c r="F961" s="107"/>
    </row>
    <row r="962" spans="5:6" ht="15.75" customHeight="1">
      <c r="E962" s="107"/>
      <c r="F962" s="107"/>
    </row>
    <row r="963" spans="5:6" ht="15.75" customHeight="1">
      <c r="E963" s="107"/>
      <c r="F963" s="107"/>
    </row>
    <row r="964" spans="5:6" ht="15.75" customHeight="1">
      <c r="E964" s="107"/>
      <c r="F964" s="107"/>
    </row>
    <row r="965" spans="5:6" ht="15.75" customHeight="1">
      <c r="E965" s="107"/>
      <c r="F965" s="107"/>
    </row>
    <row r="966" spans="5:6" ht="15.75" customHeight="1">
      <c r="E966" s="107"/>
      <c r="F966" s="107"/>
    </row>
    <row r="967" spans="5:6" ht="15.75" customHeight="1">
      <c r="E967" s="107"/>
      <c r="F967" s="107"/>
    </row>
    <row r="968" spans="5:6" ht="15.75" customHeight="1">
      <c r="E968" s="107"/>
      <c r="F968" s="107"/>
    </row>
    <row r="969" spans="5:6" ht="15.75" customHeight="1">
      <c r="E969" s="107"/>
      <c r="F969" s="107"/>
    </row>
    <row r="970" spans="5:6" ht="15.75" customHeight="1">
      <c r="E970" s="107"/>
      <c r="F970" s="107"/>
    </row>
    <row r="971" spans="5:6" ht="15.75" customHeight="1">
      <c r="E971" s="107"/>
      <c r="F971" s="107"/>
    </row>
    <row r="972" spans="5:6" ht="15.75" customHeight="1">
      <c r="E972" s="107"/>
      <c r="F972" s="107"/>
    </row>
    <row r="973" spans="5:6" ht="15.75" customHeight="1">
      <c r="E973" s="107"/>
      <c r="F973" s="107"/>
    </row>
    <row r="974" spans="5:6" ht="15.75" customHeight="1">
      <c r="E974" s="107"/>
      <c r="F974" s="107"/>
    </row>
    <row r="975" spans="5:6" ht="15.75" customHeight="1">
      <c r="E975" s="107"/>
      <c r="F975" s="107"/>
    </row>
    <row r="976" spans="5:6" ht="15.75" customHeight="1">
      <c r="E976" s="107"/>
      <c r="F976" s="107"/>
    </row>
    <row r="977" spans="5:6" ht="15.75" customHeight="1">
      <c r="E977" s="107"/>
      <c r="F977" s="107"/>
    </row>
    <row r="978" spans="5:6" ht="15.75" customHeight="1">
      <c r="E978" s="107"/>
      <c r="F978" s="107"/>
    </row>
    <row r="979" spans="5:6" ht="15.75" customHeight="1">
      <c r="E979" s="107"/>
      <c r="F979" s="107"/>
    </row>
    <row r="980" spans="5:6" ht="15.75" customHeight="1">
      <c r="E980" s="107"/>
      <c r="F980" s="107"/>
    </row>
    <row r="981" spans="5:6" ht="15.75" customHeight="1">
      <c r="E981" s="107"/>
      <c r="F981" s="107"/>
    </row>
    <row r="982" spans="5:6" ht="15.75" customHeight="1">
      <c r="E982" s="107"/>
      <c r="F982" s="107"/>
    </row>
    <row r="983" spans="5:6" ht="15.75" customHeight="1">
      <c r="E983" s="107"/>
      <c r="F983" s="107"/>
    </row>
    <row r="984" spans="5:6" ht="15.75" customHeight="1">
      <c r="E984" s="107"/>
      <c r="F984" s="107"/>
    </row>
    <row r="985" spans="5:6" ht="15.75" customHeight="1">
      <c r="E985" s="107"/>
      <c r="F985" s="107"/>
    </row>
    <row r="986" spans="5:6" ht="15.75" customHeight="1">
      <c r="E986" s="107"/>
      <c r="F986" s="107"/>
    </row>
    <row r="987" spans="5:6" ht="15.75" customHeight="1">
      <c r="E987" s="107"/>
      <c r="F987" s="107"/>
    </row>
    <row r="988" spans="5:6" ht="15.75" customHeight="1">
      <c r="E988" s="107"/>
      <c r="F988" s="107"/>
    </row>
    <row r="989" spans="5:6" ht="15.75" customHeight="1">
      <c r="E989" s="107"/>
      <c r="F989" s="107"/>
    </row>
    <row r="990" spans="5:6" ht="15.75" customHeight="1">
      <c r="E990" s="107"/>
      <c r="F990" s="107"/>
    </row>
    <row r="991" spans="5:6" ht="15.75" customHeight="1">
      <c r="E991" s="107"/>
      <c r="F991" s="107"/>
    </row>
    <row r="992" spans="5:6" ht="15.75" customHeight="1">
      <c r="E992" s="107"/>
      <c r="F992" s="107"/>
    </row>
    <row r="993" spans="5:6" ht="15.75" customHeight="1">
      <c r="E993" s="107"/>
      <c r="F993" s="107"/>
    </row>
    <row r="994" spans="5:6" ht="15.75" customHeight="1">
      <c r="E994" s="107"/>
      <c r="F994" s="107"/>
    </row>
    <row r="995" spans="5:6" ht="15.75" customHeight="1">
      <c r="E995" s="107"/>
      <c r="F995" s="107"/>
    </row>
    <row r="996" spans="5:6" ht="15.75" customHeight="1">
      <c r="E996" s="107"/>
      <c r="F996" s="107"/>
    </row>
    <row r="997" spans="5:6" ht="15.75" customHeight="1">
      <c r="E997" s="107"/>
      <c r="F997" s="107"/>
    </row>
    <row r="998" spans="5:6" ht="15.75" customHeight="1">
      <c r="E998" s="107"/>
      <c r="F998" s="107"/>
    </row>
    <row r="999" spans="5:6" ht="15.75" customHeight="1">
      <c r="E999" s="107"/>
      <c r="F999" s="107"/>
    </row>
    <row r="1000" spans="5:6" ht="15.75" customHeight="1">
      <c r="E1000" s="107"/>
      <c r="F1000" s="107"/>
    </row>
  </sheetData>
  <mergeCells count="4">
    <mergeCell ref="C1:E1"/>
    <mergeCell ref="E4:F5"/>
    <mergeCell ref="E6:F6"/>
    <mergeCell ref="E12:F14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showGridLines="0" workbookViewId="0">
      <pane ySplit="1" topLeftCell="A2" activePane="bottomLeft" state="frozen"/>
      <selection pane="bottomLeft" activeCell="I16" sqref="I16"/>
    </sheetView>
  </sheetViews>
  <sheetFormatPr baseColWidth="10" defaultColWidth="11.1640625" defaultRowHeight="15" customHeight="1"/>
  <cols>
    <col min="1" max="1" width="11" customWidth="1"/>
    <col min="2" max="2" width="24.1640625" customWidth="1"/>
    <col min="3" max="3" width="32.33203125" customWidth="1"/>
    <col min="4" max="10" width="11" customWidth="1"/>
    <col min="11" max="11" width="10.83203125" customWidth="1"/>
    <col min="12" max="12" width="18" customWidth="1"/>
    <col min="13" max="26" width="11" customWidth="1"/>
  </cols>
  <sheetData>
    <row r="1" spans="1:26" ht="88.5" customHeight="1">
      <c r="A1" s="1"/>
      <c r="B1" s="1"/>
      <c r="C1" s="77" t="s">
        <v>261</v>
      </c>
      <c r="D1" s="255" t="s">
        <v>177</v>
      </c>
      <c r="E1" s="164"/>
      <c r="F1" s="164"/>
      <c r="G1" s="16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>
      <c r="A2" s="1"/>
      <c r="B2" s="1"/>
      <c r="C2" s="77"/>
      <c r="D2" s="3"/>
      <c r="E2" s="3"/>
      <c r="F2" s="3"/>
      <c r="G2" s="3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B3" s="249" t="s">
        <v>196</v>
      </c>
      <c r="C3" s="164"/>
    </row>
    <row r="4" spans="1:26" ht="15.75" customHeight="1">
      <c r="B4" s="134"/>
      <c r="C4" s="135" t="s">
        <v>197</v>
      </c>
      <c r="F4" s="250" t="s">
        <v>198</v>
      </c>
      <c r="G4" s="171"/>
      <c r="H4" s="171"/>
      <c r="I4" s="171"/>
      <c r="J4" s="171"/>
      <c r="K4" s="171"/>
      <c r="L4" s="172"/>
      <c r="M4" s="136"/>
    </row>
    <row r="5" spans="1:26" ht="15.75" customHeight="1">
      <c r="B5" s="137" t="s">
        <v>199</v>
      </c>
      <c r="C5" s="1"/>
      <c r="F5" s="138">
        <v>1</v>
      </c>
      <c r="G5" s="251" t="s">
        <v>200</v>
      </c>
      <c r="H5" s="171"/>
      <c r="I5" s="171"/>
      <c r="J5" s="171"/>
      <c r="K5" s="171"/>
      <c r="L5" s="172"/>
    </row>
    <row r="6" spans="1:26" ht="15.75" customHeight="1">
      <c r="B6" s="139" t="s">
        <v>25</v>
      </c>
      <c r="C6" s="1"/>
      <c r="F6" s="138">
        <v>2</v>
      </c>
      <c r="G6" s="251" t="s">
        <v>201</v>
      </c>
      <c r="H6" s="171"/>
      <c r="I6" s="171"/>
      <c r="J6" s="171"/>
      <c r="K6" s="171"/>
      <c r="L6" s="172"/>
    </row>
    <row r="7" spans="1:26" ht="15.75" customHeight="1">
      <c r="B7" s="139" t="s">
        <v>202</v>
      </c>
      <c r="C7" s="1"/>
      <c r="F7" s="138">
        <v>3</v>
      </c>
      <c r="G7" s="251" t="s">
        <v>203</v>
      </c>
      <c r="H7" s="171"/>
      <c r="I7" s="171"/>
      <c r="J7" s="171"/>
      <c r="K7" s="171"/>
      <c r="L7" s="172"/>
    </row>
    <row r="8" spans="1:26" ht="15.75" customHeight="1">
      <c r="B8" s="140" t="s">
        <v>204</v>
      </c>
      <c r="C8" s="1"/>
      <c r="F8" s="138">
        <v>4</v>
      </c>
      <c r="G8" s="251" t="s">
        <v>205</v>
      </c>
      <c r="H8" s="171"/>
      <c r="I8" s="171"/>
      <c r="J8" s="171"/>
      <c r="K8" s="171"/>
      <c r="L8" s="172"/>
    </row>
    <row r="9" spans="1:26" ht="15.75" customHeight="1">
      <c r="B9" s="141" t="s">
        <v>19</v>
      </c>
      <c r="C9" s="1"/>
      <c r="F9" s="138">
        <v>5</v>
      </c>
      <c r="G9" s="251" t="s">
        <v>158</v>
      </c>
      <c r="H9" s="171"/>
      <c r="I9" s="171"/>
      <c r="J9" s="171"/>
      <c r="K9" s="171"/>
      <c r="L9" s="172"/>
    </row>
    <row r="10" spans="1:26" ht="15.75" customHeight="1">
      <c r="B10" s="139" t="s">
        <v>206</v>
      </c>
      <c r="C10" s="1"/>
    </row>
    <row r="11" spans="1:26" ht="15.75" customHeight="1">
      <c r="B11" s="139" t="s">
        <v>207</v>
      </c>
      <c r="C11" s="1"/>
    </row>
    <row r="12" spans="1:26" ht="15.75" customHeight="1">
      <c r="B12" s="139" t="s">
        <v>208</v>
      </c>
      <c r="C12" s="1"/>
    </row>
    <row r="13" spans="1:26" ht="15.75" customHeight="1">
      <c r="B13" s="139" t="s">
        <v>209</v>
      </c>
      <c r="C13" s="1"/>
      <c r="F13" s="142"/>
    </row>
    <row r="14" spans="1:26" ht="15.75" customHeight="1">
      <c r="B14" s="139" t="s">
        <v>210</v>
      </c>
      <c r="C14" s="1"/>
    </row>
    <row r="15" spans="1:26" ht="15.75" customHeight="1">
      <c r="B15" s="140" t="s">
        <v>211</v>
      </c>
      <c r="C15" s="1"/>
    </row>
    <row r="16" spans="1:26" ht="52.5" customHeight="1">
      <c r="B16" s="143" t="s">
        <v>212</v>
      </c>
      <c r="C16" s="1"/>
    </row>
    <row r="17" spans="2:3" ht="51" customHeight="1">
      <c r="B17" s="259" t="s">
        <v>262</v>
      </c>
      <c r="C17" s="1"/>
    </row>
    <row r="18" spans="2:3" ht="15.75" customHeight="1"/>
    <row r="19" spans="2:3" ht="15.75" customHeight="1"/>
    <row r="20" spans="2:3" ht="15.75" customHeight="1"/>
    <row r="21" spans="2:3" ht="15.75" customHeight="1"/>
    <row r="22" spans="2:3" ht="15.75" customHeight="1"/>
    <row r="23" spans="2:3" ht="15.75" customHeight="1"/>
    <row r="24" spans="2:3" ht="15.75" customHeight="1"/>
    <row r="25" spans="2:3" ht="15.75" customHeight="1"/>
    <row r="26" spans="2:3" ht="15.75" customHeight="1"/>
    <row r="27" spans="2:3" ht="15.75" customHeight="1"/>
    <row r="28" spans="2:3" ht="15.75" customHeight="1"/>
    <row r="29" spans="2:3" ht="15.75" customHeight="1"/>
    <row r="30" spans="2:3" ht="15.75" customHeight="1"/>
    <row r="31" spans="2:3" ht="15.75" customHeight="1"/>
    <row r="32" spans="2: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G7:L7"/>
    <mergeCell ref="G8:L8"/>
    <mergeCell ref="G9:L9"/>
    <mergeCell ref="D1:G1"/>
    <mergeCell ref="B3:C3"/>
    <mergeCell ref="F4:L4"/>
    <mergeCell ref="G5:L5"/>
    <mergeCell ref="G6:L6"/>
  </mergeCells>
  <hyperlinks>
    <hyperlink ref="D1" r:id="rId1" xr:uid="{058F563E-20C3-7741-9E5E-FE282960B415}"/>
  </hyperlinks>
  <pageMargins left="0.7" right="0.7" top="0.75" bottom="0.75" header="0" footer="0"/>
  <pageSetup orientation="landscape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showGridLines="0" tabSelected="1" workbookViewId="0">
      <pane ySplit="1" topLeftCell="A2" activePane="bottomLeft" state="frozen"/>
      <selection pane="bottomLeft" activeCell="F10" sqref="F10"/>
    </sheetView>
  </sheetViews>
  <sheetFormatPr baseColWidth="10" defaultColWidth="11.1640625" defaultRowHeight="15" customHeight="1"/>
  <cols>
    <col min="1" max="1" width="3.1640625" customWidth="1"/>
    <col min="2" max="2" width="25.5" customWidth="1"/>
    <col min="3" max="3" width="38.6640625" customWidth="1"/>
    <col min="4" max="4" width="21.83203125" customWidth="1"/>
    <col min="5" max="5" width="30.5" customWidth="1"/>
    <col min="6" max="6" width="21.6640625" customWidth="1"/>
    <col min="7" max="8" width="23.83203125" customWidth="1"/>
    <col min="9" max="9" width="83.1640625" customWidth="1"/>
    <col min="10" max="10" width="23.83203125" customWidth="1"/>
    <col min="11" max="11" width="62.83203125" customWidth="1"/>
    <col min="12" max="12" width="64.1640625" customWidth="1"/>
    <col min="13" max="26" width="10.83203125" customWidth="1"/>
  </cols>
  <sheetData>
    <row r="1" spans="1:26" ht="88.5" customHeight="1">
      <c r="A1" s="1"/>
      <c r="B1" s="1"/>
      <c r="C1" s="77" t="s">
        <v>261</v>
      </c>
      <c r="D1" s="255" t="s">
        <v>177</v>
      </c>
      <c r="E1" s="164"/>
      <c r="F1" s="4"/>
      <c r="G1" s="4"/>
      <c r="H1" s="4"/>
      <c r="I1" s="4"/>
      <c r="J1" s="4"/>
      <c r="K1" s="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">
      <c r="A2" s="1"/>
      <c r="B2" s="1"/>
      <c r="C2" s="144"/>
      <c r="D2" s="14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">
      <c r="A3" s="1"/>
      <c r="B3" s="252" t="s">
        <v>213</v>
      </c>
      <c r="C3" s="171"/>
      <c r="D3" s="17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6" customHeight="1">
      <c r="A4" s="1"/>
      <c r="B4" s="146" t="s">
        <v>214</v>
      </c>
      <c r="C4" s="253" t="s">
        <v>215</v>
      </c>
      <c r="D4" s="172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0.5" customHeight="1">
      <c r="A5" s="1"/>
      <c r="B5" s="146" t="s">
        <v>216</v>
      </c>
      <c r="C5" s="253" t="s">
        <v>217</v>
      </c>
      <c r="D5" s="172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>
      <c r="A6" s="1"/>
      <c r="B6" s="146" t="s">
        <v>218</v>
      </c>
      <c r="C6" s="253" t="s">
        <v>219</v>
      </c>
      <c r="D6" s="17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3.5" customHeight="1">
      <c r="A7" s="1"/>
      <c r="B7" s="146" t="s">
        <v>220</v>
      </c>
      <c r="C7" s="253" t="s">
        <v>221</v>
      </c>
      <c r="D7" s="17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6" customHeight="1">
      <c r="A8" s="1"/>
      <c r="B8" s="146" t="s">
        <v>222</v>
      </c>
      <c r="C8" s="253" t="s">
        <v>223</v>
      </c>
      <c r="D8" s="17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4.5" customHeight="1">
      <c r="A9" s="1"/>
      <c r="B9" s="146" t="s">
        <v>224</v>
      </c>
      <c r="C9" s="253" t="s">
        <v>225</v>
      </c>
      <c r="D9" s="172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>
      <c r="A10" s="1"/>
      <c r="B10" s="147"/>
      <c r="C10" s="148"/>
      <c r="D10" s="148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4.5" customHeight="1">
      <c r="A11" s="1"/>
      <c r="B11" s="149" t="s">
        <v>226</v>
      </c>
      <c r="C11" s="149"/>
      <c r="D11" s="145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7">
      <c r="A12" s="88"/>
      <c r="B12" s="150" t="s">
        <v>227</v>
      </c>
      <c r="C12" s="151" t="s">
        <v>228</v>
      </c>
      <c r="D12" s="152" t="s">
        <v>229</v>
      </c>
      <c r="E12" s="153" t="s">
        <v>230</v>
      </c>
      <c r="F12" s="153" t="s">
        <v>231</v>
      </c>
      <c r="G12" s="153" t="s">
        <v>232</v>
      </c>
      <c r="H12" s="153" t="s">
        <v>233</v>
      </c>
      <c r="I12" s="153" t="s">
        <v>234</v>
      </c>
      <c r="J12" s="153" t="s">
        <v>235</v>
      </c>
      <c r="K12" s="153" t="s">
        <v>236</v>
      </c>
      <c r="L12" s="154" t="s">
        <v>237</v>
      </c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</row>
    <row r="13" spans="1:26" ht="17">
      <c r="A13" s="1"/>
      <c r="B13" s="92">
        <v>1</v>
      </c>
      <c r="C13" s="155"/>
      <c r="D13" s="156"/>
      <c r="E13" s="92"/>
      <c r="F13" s="92"/>
      <c r="G13" s="92"/>
      <c r="H13" s="92"/>
      <c r="I13" s="92"/>
      <c r="J13" s="92"/>
      <c r="K13" s="92"/>
      <c r="L13" s="9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7">
      <c r="A14" s="1"/>
      <c r="B14" s="92">
        <v>2</v>
      </c>
      <c r="C14" s="155"/>
      <c r="D14" s="156"/>
      <c r="E14" s="92"/>
      <c r="F14" s="92"/>
      <c r="G14" s="92"/>
      <c r="H14" s="92"/>
      <c r="I14" s="92"/>
      <c r="J14" s="92"/>
      <c r="K14" s="92"/>
      <c r="L14" s="9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7">
      <c r="A15" s="1"/>
      <c r="B15" s="92">
        <v>3</v>
      </c>
      <c r="C15" s="155"/>
      <c r="D15" s="156"/>
      <c r="E15" s="92"/>
      <c r="F15" s="92"/>
      <c r="G15" s="92"/>
      <c r="H15" s="92"/>
      <c r="I15" s="92"/>
      <c r="J15" s="92"/>
      <c r="K15" s="92"/>
      <c r="L15" s="9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7">
      <c r="A16" s="1"/>
      <c r="B16" s="92">
        <v>4</v>
      </c>
      <c r="C16" s="155"/>
      <c r="D16" s="156"/>
      <c r="E16" s="92"/>
      <c r="F16" s="92"/>
      <c r="G16" s="92"/>
      <c r="H16" s="92"/>
      <c r="I16" s="92"/>
      <c r="J16" s="92"/>
      <c r="K16" s="92"/>
      <c r="L16" s="9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7">
      <c r="A17" s="1"/>
      <c r="B17" s="92">
        <v>5</v>
      </c>
      <c r="C17" s="155"/>
      <c r="D17" s="156"/>
      <c r="E17" s="92"/>
      <c r="F17" s="92"/>
      <c r="G17" s="92"/>
      <c r="H17" s="92"/>
      <c r="I17" s="92"/>
      <c r="J17" s="92"/>
      <c r="K17" s="92"/>
      <c r="L17" s="9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7">
      <c r="A18" s="1"/>
      <c r="B18" s="92">
        <v>6</v>
      </c>
      <c r="C18" s="155"/>
      <c r="D18" s="156"/>
      <c r="E18" s="92"/>
      <c r="F18" s="92"/>
      <c r="G18" s="92"/>
      <c r="H18" s="92"/>
      <c r="I18" s="92"/>
      <c r="J18" s="92"/>
      <c r="K18" s="92"/>
      <c r="L18" s="9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7">
      <c r="A19" s="1"/>
      <c r="B19" s="92">
        <v>7</v>
      </c>
      <c r="C19" s="155"/>
      <c r="D19" s="156"/>
      <c r="E19" s="92"/>
      <c r="F19" s="92"/>
      <c r="G19" s="92"/>
      <c r="H19" s="92"/>
      <c r="I19" s="92"/>
      <c r="J19" s="92"/>
      <c r="K19" s="92"/>
      <c r="L19" s="9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7">
      <c r="A20" s="1"/>
      <c r="B20" s="92">
        <v>8</v>
      </c>
      <c r="C20" s="155"/>
      <c r="D20" s="156"/>
      <c r="E20" s="92"/>
      <c r="F20" s="92"/>
      <c r="G20" s="92"/>
      <c r="H20" s="92"/>
      <c r="I20" s="92"/>
      <c r="J20" s="92"/>
      <c r="K20" s="92"/>
      <c r="L20" s="9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92">
        <v>9</v>
      </c>
      <c r="C21" s="155"/>
      <c r="D21" s="156"/>
      <c r="E21" s="92"/>
      <c r="F21" s="92"/>
      <c r="G21" s="92"/>
      <c r="H21" s="92"/>
      <c r="I21" s="92"/>
      <c r="J21" s="92"/>
      <c r="K21" s="92"/>
      <c r="L21" s="9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92">
        <v>10</v>
      </c>
      <c r="C22" s="155"/>
      <c r="D22" s="156"/>
      <c r="E22" s="92"/>
      <c r="F22" s="92"/>
      <c r="G22" s="92"/>
      <c r="H22" s="92"/>
      <c r="I22" s="92"/>
      <c r="J22" s="92"/>
      <c r="K22" s="92"/>
      <c r="L22" s="9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92">
        <v>11</v>
      </c>
      <c r="C23" s="155"/>
      <c r="D23" s="156"/>
      <c r="E23" s="92"/>
      <c r="F23" s="92"/>
      <c r="G23" s="92"/>
      <c r="H23" s="92"/>
      <c r="I23" s="92"/>
      <c r="J23" s="92"/>
      <c r="K23" s="92"/>
      <c r="L23" s="9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92">
        <v>12</v>
      </c>
      <c r="C24" s="155"/>
      <c r="D24" s="156"/>
      <c r="E24" s="92"/>
      <c r="F24" s="92"/>
      <c r="G24" s="92"/>
      <c r="H24" s="92"/>
      <c r="I24" s="92"/>
      <c r="J24" s="92"/>
      <c r="K24" s="92"/>
      <c r="L24" s="9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92">
        <v>13</v>
      </c>
      <c r="C25" s="155"/>
      <c r="D25" s="156"/>
      <c r="E25" s="92"/>
      <c r="F25" s="92"/>
      <c r="G25" s="92"/>
      <c r="H25" s="92"/>
      <c r="I25" s="92"/>
      <c r="J25" s="92"/>
      <c r="K25" s="92"/>
      <c r="L25" s="9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92">
        <v>14</v>
      </c>
      <c r="C26" s="155"/>
      <c r="D26" s="156"/>
      <c r="E26" s="92"/>
      <c r="F26" s="92"/>
      <c r="G26" s="92"/>
      <c r="H26" s="92"/>
      <c r="I26" s="92"/>
      <c r="J26" s="92"/>
      <c r="K26" s="92"/>
      <c r="L26" s="9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92">
        <v>15</v>
      </c>
      <c r="C27" s="155"/>
      <c r="D27" s="156"/>
      <c r="E27" s="92"/>
      <c r="F27" s="92"/>
      <c r="G27" s="92"/>
      <c r="H27" s="92"/>
      <c r="I27" s="92"/>
      <c r="J27" s="92"/>
      <c r="K27" s="92"/>
      <c r="L27" s="9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92">
        <v>16</v>
      </c>
      <c r="C28" s="155"/>
      <c r="D28" s="156"/>
      <c r="E28" s="92"/>
      <c r="F28" s="92"/>
      <c r="G28" s="92"/>
      <c r="H28" s="92"/>
      <c r="I28" s="92"/>
      <c r="J28" s="92"/>
      <c r="K28" s="92"/>
      <c r="L28" s="9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92">
        <v>17</v>
      </c>
      <c r="C29" s="155"/>
      <c r="D29" s="156"/>
      <c r="E29" s="92"/>
      <c r="F29" s="92"/>
      <c r="G29" s="92"/>
      <c r="H29" s="92"/>
      <c r="I29" s="92"/>
      <c r="J29" s="92"/>
      <c r="K29" s="92"/>
      <c r="L29" s="9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92">
        <v>18</v>
      </c>
      <c r="C30" s="155"/>
      <c r="D30" s="156"/>
      <c r="E30" s="92"/>
      <c r="F30" s="92"/>
      <c r="G30" s="92"/>
      <c r="H30" s="92"/>
      <c r="I30" s="92"/>
      <c r="J30" s="92"/>
      <c r="K30" s="92"/>
      <c r="L30" s="9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92">
        <v>19</v>
      </c>
      <c r="C31" s="155"/>
      <c r="D31" s="156"/>
      <c r="E31" s="92"/>
      <c r="F31" s="92"/>
      <c r="G31" s="92"/>
      <c r="H31" s="92"/>
      <c r="I31" s="92"/>
      <c r="J31" s="92"/>
      <c r="K31" s="92"/>
      <c r="L31" s="9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92">
        <v>20</v>
      </c>
      <c r="C32" s="155"/>
      <c r="D32" s="156"/>
      <c r="E32" s="92"/>
      <c r="F32" s="92"/>
      <c r="G32" s="92"/>
      <c r="H32" s="92"/>
      <c r="I32" s="92"/>
      <c r="J32" s="92"/>
      <c r="K32" s="92"/>
      <c r="L32" s="9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92">
        <v>21</v>
      </c>
      <c r="C33" s="155"/>
      <c r="D33" s="156"/>
      <c r="E33" s="92"/>
      <c r="F33" s="92"/>
      <c r="G33" s="92"/>
      <c r="H33" s="92"/>
      <c r="I33" s="92"/>
      <c r="J33" s="92"/>
      <c r="K33" s="92"/>
      <c r="L33" s="9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92">
        <v>22</v>
      </c>
      <c r="C34" s="155"/>
      <c r="D34" s="156"/>
      <c r="E34" s="92"/>
      <c r="F34" s="92"/>
      <c r="G34" s="92"/>
      <c r="H34" s="92"/>
      <c r="I34" s="92"/>
      <c r="J34" s="92"/>
      <c r="K34" s="92"/>
      <c r="L34" s="9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92">
        <v>23</v>
      </c>
      <c r="C35" s="155"/>
      <c r="D35" s="156"/>
      <c r="E35" s="92"/>
      <c r="F35" s="92"/>
      <c r="G35" s="92"/>
      <c r="H35" s="92"/>
      <c r="I35" s="92"/>
      <c r="J35" s="92"/>
      <c r="K35" s="92"/>
      <c r="L35" s="9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92">
        <v>24</v>
      </c>
      <c r="C36" s="155"/>
      <c r="D36" s="156"/>
      <c r="E36" s="92"/>
      <c r="F36" s="92"/>
      <c r="G36" s="92"/>
      <c r="H36" s="92"/>
      <c r="I36" s="92"/>
      <c r="J36" s="92"/>
      <c r="K36" s="92"/>
      <c r="L36" s="92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92">
        <v>25</v>
      </c>
      <c r="C37" s="155"/>
      <c r="D37" s="156"/>
      <c r="E37" s="92"/>
      <c r="F37" s="92"/>
      <c r="G37" s="92"/>
      <c r="H37" s="92"/>
      <c r="I37" s="92"/>
      <c r="J37" s="92"/>
      <c r="K37" s="92"/>
      <c r="L37" s="92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92">
        <v>26</v>
      </c>
      <c r="C38" s="155"/>
      <c r="D38" s="156"/>
      <c r="E38" s="92"/>
      <c r="F38" s="92"/>
      <c r="G38" s="92"/>
      <c r="H38" s="92"/>
      <c r="I38" s="92"/>
      <c r="J38" s="92"/>
      <c r="K38" s="92"/>
      <c r="L38" s="92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92">
        <v>27</v>
      </c>
      <c r="C39" s="155"/>
      <c r="D39" s="156"/>
      <c r="E39" s="92"/>
      <c r="F39" s="92"/>
      <c r="G39" s="92"/>
      <c r="H39" s="92"/>
      <c r="I39" s="92"/>
      <c r="J39" s="92"/>
      <c r="K39" s="92"/>
      <c r="L39" s="9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92">
        <v>28</v>
      </c>
      <c r="C40" s="155"/>
      <c r="D40" s="156"/>
      <c r="E40" s="92"/>
      <c r="F40" s="92"/>
      <c r="G40" s="92"/>
      <c r="H40" s="92"/>
      <c r="I40" s="92"/>
      <c r="J40" s="92"/>
      <c r="K40" s="92"/>
      <c r="L40" s="9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92">
        <v>29</v>
      </c>
      <c r="C41" s="155"/>
      <c r="D41" s="156"/>
      <c r="E41" s="92"/>
      <c r="F41" s="92"/>
      <c r="G41" s="92"/>
      <c r="H41" s="92"/>
      <c r="I41" s="92"/>
      <c r="J41" s="92"/>
      <c r="K41" s="92"/>
      <c r="L41" s="9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92">
        <v>30</v>
      </c>
      <c r="C42" s="155"/>
      <c r="D42" s="156"/>
      <c r="E42" s="92"/>
      <c r="F42" s="92"/>
      <c r="G42" s="92"/>
      <c r="H42" s="92"/>
      <c r="I42" s="92"/>
      <c r="J42" s="92"/>
      <c r="K42" s="92"/>
      <c r="L42" s="9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92">
        <v>31</v>
      </c>
      <c r="C43" s="155"/>
      <c r="D43" s="156"/>
      <c r="E43" s="92"/>
      <c r="F43" s="92"/>
      <c r="G43" s="92"/>
      <c r="H43" s="92"/>
      <c r="I43" s="92"/>
      <c r="J43" s="92"/>
      <c r="K43" s="92"/>
      <c r="L43" s="9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92">
        <v>32</v>
      </c>
      <c r="C44" s="155"/>
      <c r="D44" s="156"/>
      <c r="E44" s="92"/>
      <c r="F44" s="92"/>
      <c r="G44" s="92"/>
      <c r="H44" s="92"/>
      <c r="I44" s="92"/>
      <c r="J44" s="92"/>
      <c r="K44" s="92"/>
      <c r="L44" s="9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92">
        <v>33</v>
      </c>
      <c r="C45" s="155"/>
      <c r="D45" s="156"/>
      <c r="E45" s="92"/>
      <c r="F45" s="92"/>
      <c r="G45" s="92"/>
      <c r="H45" s="92"/>
      <c r="I45" s="92"/>
      <c r="J45" s="92"/>
      <c r="K45" s="92"/>
      <c r="L45" s="9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92">
        <v>34</v>
      </c>
      <c r="C46" s="155"/>
      <c r="D46" s="156"/>
      <c r="E46" s="92"/>
      <c r="F46" s="92"/>
      <c r="G46" s="92"/>
      <c r="H46" s="92"/>
      <c r="I46" s="92"/>
      <c r="J46" s="92"/>
      <c r="K46" s="92"/>
      <c r="L46" s="9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92">
        <v>35</v>
      </c>
      <c r="C47" s="155"/>
      <c r="D47" s="156"/>
      <c r="E47" s="92"/>
      <c r="F47" s="92"/>
      <c r="G47" s="92"/>
      <c r="H47" s="92"/>
      <c r="I47" s="92"/>
      <c r="J47" s="92"/>
      <c r="K47" s="92"/>
      <c r="L47" s="92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92">
        <v>36</v>
      </c>
      <c r="C48" s="155"/>
      <c r="D48" s="156"/>
      <c r="E48" s="92"/>
      <c r="F48" s="92"/>
      <c r="G48" s="92"/>
      <c r="H48" s="92"/>
      <c r="I48" s="92"/>
      <c r="J48" s="92"/>
      <c r="K48" s="92"/>
      <c r="L48" s="92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92">
        <v>37</v>
      </c>
      <c r="C49" s="155"/>
      <c r="D49" s="156"/>
      <c r="E49" s="92"/>
      <c r="F49" s="92"/>
      <c r="G49" s="92"/>
      <c r="H49" s="92"/>
      <c r="I49" s="92"/>
      <c r="J49" s="92"/>
      <c r="K49" s="92"/>
      <c r="L49" s="92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92">
        <v>38</v>
      </c>
      <c r="C50" s="155"/>
      <c r="D50" s="156"/>
      <c r="E50" s="92"/>
      <c r="F50" s="92"/>
      <c r="G50" s="92"/>
      <c r="H50" s="92"/>
      <c r="I50" s="92"/>
      <c r="J50" s="92"/>
      <c r="K50" s="92"/>
      <c r="L50" s="9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92">
        <v>39</v>
      </c>
      <c r="C51" s="155"/>
      <c r="D51" s="156"/>
      <c r="E51" s="92"/>
      <c r="F51" s="92"/>
      <c r="G51" s="92"/>
      <c r="H51" s="92"/>
      <c r="I51" s="92"/>
      <c r="J51" s="92"/>
      <c r="K51" s="92"/>
      <c r="L51" s="9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92">
        <v>40</v>
      </c>
      <c r="C52" s="155"/>
      <c r="D52" s="156"/>
      <c r="E52" s="92"/>
      <c r="F52" s="92"/>
      <c r="G52" s="92"/>
      <c r="H52" s="92"/>
      <c r="I52" s="92"/>
      <c r="J52" s="92"/>
      <c r="K52" s="92"/>
      <c r="L52" s="9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92">
        <v>41</v>
      </c>
      <c r="C53" s="155"/>
      <c r="D53" s="156"/>
      <c r="E53" s="92"/>
      <c r="F53" s="92"/>
      <c r="G53" s="92"/>
      <c r="H53" s="92"/>
      <c r="I53" s="92"/>
      <c r="J53" s="92"/>
      <c r="K53" s="92"/>
      <c r="L53" s="9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92">
        <v>42</v>
      </c>
      <c r="C54" s="155"/>
      <c r="D54" s="156"/>
      <c r="E54" s="92"/>
      <c r="F54" s="92"/>
      <c r="G54" s="92"/>
      <c r="H54" s="92"/>
      <c r="I54" s="92"/>
      <c r="J54" s="92"/>
      <c r="K54" s="92"/>
      <c r="L54" s="92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92">
        <v>43</v>
      </c>
      <c r="C55" s="155"/>
      <c r="D55" s="156"/>
      <c r="E55" s="92"/>
      <c r="F55" s="92"/>
      <c r="G55" s="92"/>
      <c r="H55" s="92"/>
      <c r="I55" s="92"/>
      <c r="J55" s="92"/>
      <c r="K55" s="92"/>
      <c r="L55" s="92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92">
        <v>44</v>
      </c>
      <c r="C56" s="155"/>
      <c r="D56" s="156"/>
      <c r="E56" s="92"/>
      <c r="F56" s="92"/>
      <c r="G56" s="92"/>
      <c r="H56" s="92"/>
      <c r="I56" s="92"/>
      <c r="J56" s="92"/>
      <c r="K56" s="92"/>
      <c r="L56" s="92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92">
        <v>45</v>
      </c>
      <c r="C57" s="155"/>
      <c r="D57" s="156"/>
      <c r="E57" s="92"/>
      <c r="F57" s="92"/>
      <c r="G57" s="92"/>
      <c r="H57" s="92"/>
      <c r="I57" s="92"/>
      <c r="J57" s="92"/>
      <c r="K57" s="92"/>
      <c r="L57" s="9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92">
        <v>46</v>
      </c>
      <c r="C58" s="155"/>
      <c r="D58" s="156"/>
      <c r="E58" s="92"/>
      <c r="F58" s="92"/>
      <c r="G58" s="92"/>
      <c r="H58" s="92"/>
      <c r="I58" s="92"/>
      <c r="J58" s="92"/>
      <c r="K58" s="92"/>
      <c r="L58" s="92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92">
        <v>47</v>
      </c>
      <c r="C59" s="155"/>
      <c r="D59" s="156"/>
      <c r="E59" s="92"/>
      <c r="F59" s="92"/>
      <c r="G59" s="92"/>
      <c r="H59" s="92"/>
      <c r="I59" s="92"/>
      <c r="J59" s="92"/>
      <c r="K59" s="92"/>
      <c r="L59" s="92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92">
        <v>48</v>
      </c>
      <c r="C60" s="155"/>
      <c r="D60" s="156"/>
      <c r="E60" s="92"/>
      <c r="F60" s="92"/>
      <c r="G60" s="92"/>
      <c r="H60" s="92"/>
      <c r="I60" s="92"/>
      <c r="J60" s="92"/>
      <c r="K60" s="92"/>
      <c r="L60" s="92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92">
        <v>49</v>
      </c>
      <c r="C61" s="155"/>
      <c r="D61" s="156"/>
      <c r="E61" s="92"/>
      <c r="F61" s="92"/>
      <c r="G61" s="92"/>
      <c r="H61" s="92"/>
      <c r="I61" s="92"/>
      <c r="J61" s="92"/>
      <c r="K61" s="92"/>
      <c r="L61" s="9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92">
        <v>50</v>
      </c>
      <c r="C62" s="155"/>
      <c r="D62" s="156"/>
      <c r="E62" s="92"/>
      <c r="F62" s="92"/>
      <c r="G62" s="92"/>
      <c r="H62" s="92"/>
      <c r="I62" s="92"/>
      <c r="J62" s="92"/>
      <c r="K62" s="92"/>
      <c r="L62" s="9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92">
        <v>51</v>
      </c>
      <c r="C63" s="155"/>
      <c r="D63" s="156"/>
      <c r="E63" s="92"/>
      <c r="F63" s="92"/>
      <c r="G63" s="92"/>
      <c r="H63" s="92"/>
      <c r="I63" s="92"/>
      <c r="J63" s="92"/>
      <c r="K63" s="92"/>
      <c r="L63" s="9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92">
        <v>52</v>
      </c>
      <c r="C64" s="155"/>
      <c r="D64" s="156"/>
      <c r="E64" s="92"/>
      <c r="F64" s="92"/>
      <c r="G64" s="92"/>
      <c r="H64" s="92"/>
      <c r="I64" s="92"/>
      <c r="J64" s="92"/>
      <c r="K64" s="92"/>
      <c r="L64" s="92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92">
        <v>53</v>
      </c>
      <c r="C65" s="155"/>
      <c r="D65" s="156"/>
      <c r="E65" s="92"/>
      <c r="F65" s="92"/>
      <c r="G65" s="92"/>
      <c r="H65" s="92"/>
      <c r="I65" s="92"/>
      <c r="J65" s="92"/>
      <c r="K65" s="92"/>
      <c r="L65" s="92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92">
        <v>54</v>
      </c>
      <c r="C66" s="155"/>
      <c r="D66" s="156"/>
      <c r="E66" s="92"/>
      <c r="F66" s="92"/>
      <c r="G66" s="92"/>
      <c r="H66" s="92"/>
      <c r="I66" s="92"/>
      <c r="J66" s="92"/>
      <c r="K66" s="92"/>
      <c r="L66" s="9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92">
        <v>55</v>
      </c>
      <c r="C67" s="155"/>
      <c r="D67" s="156"/>
      <c r="E67" s="92"/>
      <c r="F67" s="92"/>
      <c r="G67" s="92"/>
      <c r="H67" s="92"/>
      <c r="I67" s="92"/>
      <c r="J67" s="92"/>
      <c r="K67" s="92"/>
      <c r="L67" s="9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92">
        <v>56</v>
      </c>
      <c r="C68" s="155"/>
      <c r="D68" s="156"/>
      <c r="E68" s="92"/>
      <c r="F68" s="92"/>
      <c r="G68" s="92"/>
      <c r="H68" s="92"/>
      <c r="I68" s="92"/>
      <c r="J68" s="92"/>
      <c r="K68" s="92"/>
      <c r="L68" s="9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92">
        <v>57</v>
      </c>
      <c r="C69" s="155"/>
      <c r="D69" s="156"/>
      <c r="E69" s="92"/>
      <c r="F69" s="92"/>
      <c r="G69" s="92"/>
      <c r="H69" s="92"/>
      <c r="I69" s="92"/>
      <c r="J69" s="92"/>
      <c r="K69" s="92"/>
      <c r="L69" s="9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92">
        <v>58</v>
      </c>
      <c r="C70" s="155"/>
      <c r="D70" s="156"/>
      <c r="E70" s="92"/>
      <c r="F70" s="92"/>
      <c r="G70" s="92"/>
      <c r="H70" s="92"/>
      <c r="I70" s="92"/>
      <c r="J70" s="92"/>
      <c r="K70" s="92"/>
      <c r="L70" s="9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92">
        <v>59</v>
      </c>
      <c r="C71" s="155"/>
      <c r="D71" s="156"/>
      <c r="E71" s="92"/>
      <c r="F71" s="92"/>
      <c r="G71" s="92"/>
      <c r="H71" s="92"/>
      <c r="I71" s="92"/>
      <c r="J71" s="92"/>
      <c r="K71" s="92"/>
      <c r="L71" s="9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92">
        <v>60</v>
      </c>
      <c r="C72" s="155"/>
      <c r="D72" s="156"/>
      <c r="E72" s="92"/>
      <c r="F72" s="92"/>
      <c r="G72" s="92"/>
      <c r="H72" s="92"/>
      <c r="I72" s="92"/>
      <c r="J72" s="92"/>
      <c r="K72" s="92"/>
      <c r="L72" s="9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92">
        <v>61</v>
      </c>
      <c r="C73" s="155"/>
      <c r="D73" s="156"/>
      <c r="E73" s="92"/>
      <c r="F73" s="92"/>
      <c r="G73" s="92"/>
      <c r="H73" s="92"/>
      <c r="I73" s="92"/>
      <c r="J73" s="92"/>
      <c r="K73" s="92"/>
      <c r="L73" s="9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92">
        <v>62</v>
      </c>
      <c r="C74" s="155"/>
      <c r="D74" s="156"/>
      <c r="E74" s="92"/>
      <c r="F74" s="92"/>
      <c r="G74" s="92"/>
      <c r="H74" s="92"/>
      <c r="I74" s="92"/>
      <c r="J74" s="92"/>
      <c r="K74" s="92"/>
      <c r="L74" s="9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92">
        <v>63</v>
      </c>
      <c r="C75" s="155"/>
      <c r="D75" s="156"/>
      <c r="E75" s="92"/>
      <c r="F75" s="92"/>
      <c r="G75" s="92"/>
      <c r="H75" s="92"/>
      <c r="I75" s="92"/>
      <c r="J75" s="92"/>
      <c r="K75" s="92"/>
      <c r="L75" s="9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92">
        <v>64</v>
      </c>
      <c r="C76" s="155"/>
      <c r="D76" s="156"/>
      <c r="E76" s="92"/>
      <c r="F76" s="92"/>
      <c r="G76" s="92"/>
      <c r="H76" s="92"/>
      <c r="I76" s="92"/>
      <c r="J76" s="92"/>
      <c r="K76" s="92"/>
      <c r="L76" s="92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92">
        <v>65</v>
      </c>
      <c r="C77" s="155"/>
      <c r="D77" s="156"/>
      <c r="E77" s="92"/>
      <c r="F77" s="92"/>
      <c r="G77" s="92"/>
      <c r="H77" s="92"/>
      <c r="I77" s="92"/>
      <c r="J77" s="92"/>
      <c r="K77" s="92"/>
      <c r="L77" s="92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92">
        <v>66</v>
      </c>
      <c r="C78" s="155"/>
      <c r="D78" s="156"/>
      <c r="E78" s="92"/>
      <c r="F78" s="92"/>
      <c r="G78" s="92"/>
      <c r="H78" s="92"/>
      <c r="I78" s="92"/>
      <c r="J78" s="92"/>
      <c r="K78" s="92"/>
      <c r="L78" s="9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92">
        <v>67</v>
      </c>
      <c r="C79" s="155"/>
      <c r="D79" s="156"/>
      <c r="E79" s="92"/>
      <c r="F79" s="92"/>
      <c r="G79" s="92"/>
      <c r="H79" s="92"/>
      <c r="I79" s="92"/>
      <c r="J79" s="92"/>
      <c r="K79" s="92"/>
      <c r="L79" s="92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92">
        <v>68</v>
      </c>
      <c r="C80" s="155"/>
      <c r="D80" s="156"/>
      <c r="E80" s="92"/>
      <c r="F80" s="92"/>
      <c r="G80" s="92"/>
      <c r="H80" s="92"/>
      <c r="I80" s="92"/>
      <c r="J80" s="92"/>
      <c r="K80" s="92"/>
      <c r="L80" s="92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92">
        <v>69</v>
      </c>
      <c r="C81" s="155"/>
      <c r="D81" s="156"/>
      <c r="E81" s="92"/>
      <c r="F81" s="92"/>
      <c r="G81" s="92"/>
      <c r="H81" s="92"/>
      <c r="I81" s="92"/>
      <c r="J81" s="92"/>
      <c r="K81" s="92"/>
      <c r="L81" s="92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92">
        <v>70</v>
      </c>
      <c r="C82" s="155"/>
      <c r="D82" s="156"/>
      <c r="E82" s="92"/>
      <c r="F82" s="92"/>
      <c r="G82" s="92"/>
      <c r="H82" s="92"/>
      <c r="I82" s="92"/>
      <c r="J82" s="92"/>
      <c r="K82" s="92"/>
      <c r="L82" s="9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92">
        <v>71</v>
      </c>
      <c r="C83" s="155"/>
      <c r="D83" s="156"/>
      <c r="E83" s="92"/>
      <c r="F83" s="92"/>
      <c r="G83" s="92"/>
      <c r="H83" s="92"/>
      <c r="I83" s="92"/>
      <c r="J83" s="92"/>
      <c r="K83" s="92"/>
      <c r="L83" s="9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92">
        <v>72</v>
      </c>
      <c r="C84" s="155"/>
      <c r="D84" s="156"/>
      <c r="E84" s="92"/>
      <c r="F84" s="92"/>
      <c r="G84" s="92"/>
      <c r="H84" s="92"/>
      <c r="I84" s="92"/>
      <c r="J84" s="92"/>
      <c r="K84" s="92"/>
      <c r="L84" s="9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92">
        <v>73</v>
      </c>
      <c r="C85" s="155"/>
      <c r="D85" s="156"/>
      <c r="E85" s="92"/>
      <c r="F85" s="92"/>
      <c r="G85" s="92"/>
      <c r="H85" s="92"/>
      <c r="I85" s="92"/>
      <c r="J85" s="92"/>
      <c r="K85" s="92"/>
      <c r="L85" s="9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92">
        <v>74</v>
      </c>
      <c r="C86" s="155"/>
      <c r="D86" s="156"/>
      <c r="E86" s="92"/>
      <c r="F86" s="92"/>
      <c r="G86" s="92"/>
      <c r="H86" s="92"/>
      <c r="I86" s="92"/>
      <c r="J86" s="92"/>
      <c r="K86" s="92"/>
      <c r="L86" s="9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92">
        <v>75</v>
      </c>
      <c r="C87" s="155"/>
      <c r="D87" s="156"/>
      <c r="E87" s="92"/>
      <c r="F87" s="92"/>
      <c r="G87" s="92"/>
      <c r="H87" s="92"/>
      <c r="I87" s="92"/>
      <c r="J87" s="92"/>
      <c r="K87" s="92"/>
      <c r="L87" s="9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92">
        <v>76</v>
      </c>
      <c r="C88" s="155"/>
      <c r="D88" s="156"/>
      <c r="E88" s="92"/>
      <c r="F88" s="92"/>
      <c r="G88" s="92"/>
      <c r="H88" s="92"/>
      <c r="I88" s="92"/>
      <c r="J88" s="92"/>
      <c r="K88" s="92"/>
      <c r="L88" s="9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92">
        <v>77</v>
      </c>
      <c r="C89" s="155"/>
      <c r="D89" s="156"/>
      <c r="E89" s="92"/>
      <c r="F89" s="92"/>
      <c r="G89" s="92"/>
      <c r="H89" s="92"/>
      <c r="I89" s="92"/>
      <c r="J89" s="92"/>
      <c r="K89" s="92"/>
      <c r="L89" s="92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92">
        <v>78</v>
      </c>
      <c r="C90" s="155"/>
      <c r="D90" s="156"/>
      <c r="E90" s="92"/>
      <c r="F90" s="92"/>
      <c r="G90" s="92"/>
      <c r="H90" s="92"/>
      <c r="I90" s="92"/>
      <c r="J90" s="92"/>
      <c r="K90" s="92"/>
      <c r="L90" s="92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92">
        <v>79</v>
      </c>
      <c r="C91" s="155"/>
      <c r="D91" s="156"/>
      <c r="E91" s="92"/>
      <c r="F91" s="92"/>
      <c r="G91" s="92"/>
      <c r="H91" s="92"/>
      <c r="I91" s="92"/>
      <c r="J91" s="92"/>
      <c r="K91" s="92"/>
      <c r="L91" s="92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92">
        <v>80</v>
      </c>
      <c r="C92" s="155"/>
      <c r="D92" s="156"/>
      <c r="E92" s="92"/>
      <c r="F92" s="92"/>
      <c r="G92" s="92"/>
      <c r="H92" s="92"/>
      <c r="I92" s="92"/>
      <c r="J92" s="92"/>
      <c r="K92" s="92"/>
      <c r="L92" s="9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92">
        <v>81</v>
      </c>
      <c r="C93" s="155"/>
      <c r="D93" s="156"/>
      <c r="E93" s="92"/>
      <c r="F93" s="92"/>
      <c r="G93" s="92"/>
      <c r="H93" s="92"/>
      <c r="I93" s="92"/>
      <c r="J93" s="92"/>
      <c r="K93" s="92"/>
      <c r="L93" s="92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92">
        <v>82</v>
      </c>
      <c r="C94" s="155"/>
      <c r="D94" s="156"/>
      <c r="E94" s="92"/>
      <c r="F94" s="92"/>
      <c r="G94" s="92"/>
      <c r="H94" s="92"/>
      <c r="I94" s="92"/>
      <c r="J94" s="92"/>
      <c r="K94" s="92"/>
      <c r="L94" s="92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92">
        <v>83</v>
      </c>
      <c r="C95" s="155"/>
      <c r="D95" s="156"/>
      <c r="E95" s="92"/>
      <c r="F95" s="92"/>
      <c r="G95" s="92"/>
      <c r="H95" s="92"/>
      <c r="I95" s="92"/>
      <c r="J95" s="92"/>
      <c r="K95" s="92"/>
      <c r="L95" s="92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92">
        <v>84</v>
      </c>
      <c r="C96" s="155"/>
      <c r="D96" s="156"/>
      <c r="E96" s="92"/>
      <c r="F96" s="92"/>
      <c r="G96" s="92"/>
      <c r="H96" s="92"/>
      <c r="I96" s="92"/>
      <c r="J96" s="92"/>
      <c r="K96" s="92"/>
      <c r="L96" s="92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92">
        <v>85</v>
      </c>
      <c r="C97" s="155"/>
      <c r="D97" s="156"/>
      <c r="E97" s="92"/>
      <c r="F97" s="92"/>
      <c r="G97" s="92"/>
      <c r="H97" s="92"/>
      <c r="I97" s="92"/>
      <c r="J97" s="92"/>
      <c r="K97" s="92"/>
      <c r="L97" s="92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92">
        <v>86</v>
      </c>
      <c r="C98" s="155"/>
      <c r="D98" s="156"/>
      <c r="E98" s="92"/>
      <c r="F98" s="92"/>
      <c r="G98" s="92"/>
      <c r="H98" s="92"/>
      <c r="I98" s="92"/>
      <c r="J98" s="92"/>
      <c r="K98" s="92"/>
      <c r="L98" s="92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92">
        <v>87</v>
      </c>
      <c r="C99" s="155"/>
      <c r="D99" s="156"/>
      <c r="E99" s="92"/>
      <c r="F99" s="92"/>
      <c r="G99" s="92"/>
      <c r="H99" s="92"/>
      <c r="I99" s="92"/>
      <c r="J99" s="92"/>
      <c r="K99" s="92"/>
      <c r="L99" s="92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92">
        <v>88</v>
      </c>
      <c r="C100" s="155"/>
      <c r="D100" s="156"/>
      <c r="E100" s="92"/>
      <c r="F100" s="92"/>
      <c r="G100" s="92"/>
      <c r="H100" s="92"/>
      <c r="I100" s="92"/>
      <c r="J100" s="92"/>
      <c r="K100" s="92"/>
      <c r="L100" s="92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92">
        <v>89</v>
      </c>
      <c r="C101" s="155"/>
      <c r="D101" s="156"/>
      <c r="E101" s="92"/>
      <c r="F101" s="92"/>
      <c r="G101" s="92"/>
      <c r="H101" s="92"/>
      <c r="I101" s="92"/>
      <c r="J101" s="92"/>
      <c r="K101" s="92"/>
      <c r="L101" s="92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92">
        <v>90</v>
      </c>
      <c r="C102" s="155"/>
      <c r="D102" s="156"/>
      <c r="E102" s="92"/>
      <c r="F102" s="92"/>
      <c r="G102" s="92"/>
      <c r="H102" s="92"/>
      <c r="I102" s="92"/>
      <c r="J102" s="92"/>
      <c r="K102" s="92"/>
      <c r="L102" s="92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92">
        <v>91</v>
      </c>
      <c r="C103" s="155"/>
      <c r="D103" s="156"/>
      <c r="E103" s="92"/>
      <c r="F103" s="92"/>
      <c r="G103" s="92"/>
      <c r="H103" s="92"/>
      <c r="I103" s="92"/>
      <c r="J103" s="92"/>
      <c r="K103" s="92"/>
      <c r="L103" s="9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92">
        <v>92</v>
      </c>
      <c r="C104" s="155"/>
      <c r="D104" s="156"/>
      <c r="E104" s="92"/>
      <c r="F104" s="92"/>
      <c r="G104" s="92"/>
      <c r="H104" s="92"/>
      <c r="I104" s="92"/>
      <c r="J104" s="92"/>
      <c r="K104" s="92"/>
      <c r="L104" s="92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92">
        <v>93</v>
      </c>
      <c r="C105" s="155"/>
      <c r="D105" s="156"/>
      <c r="E105" s="92"/>
      <c r="F105" s="92"/>
      <c r="G105" s="92"/>
      <c r="H105" s="92"/>
      <c r="I105" s="92"/>
      <c r="J105" s="92"/>
      <c r="K105" s="92"/>
      <c r="L105" s="9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92">
        <v>94</v>
      </c>
      <c r="C106" s="155"/>
      <c r="D106" s="156"/>
      <c r="E106" s="92"/>
      <c r="F106" s="92"/>
      <c r="G106" s="92"/>
      <c r="H106" s="92"/>
      <c r="I106" s="92"/>
      <c r="J106" s="92"/>
      <c r="K106" s="92"/>
      <c r="L106" s="92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92">
        <v>95</v>
      </c>
      <c r="C107" s="155"/>
      <c r="D107" s="156"/>
      <c r="E107" s="92"/>
      <c r="F107" s="92"/>
      <c r="G107" s="92"/>
      <c r="H107" s="92"/>
      <c r="I107" s="92"/>
      <c r="J107" s="92"/>
      <c r="K107" s="92"/>
      <c r="L107" s="92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92">
        <v>96</v>
      </c>
      <c r="C108" s="155"/>
      <c r="D108" s="156"/>
      <c r="E108" s="92"/>
      <c r="F108" s="92"/>
      <c r="G108" s="92"/>
      <c r="H108" s="92"/>
      <c r="I108" s="92"/>
      <c r="J108" s="92"/>
      <c r="K108" s="92"/>
      <c r="L108" s="92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92">
        <v>97</v>
      </c>
      <c r="C109" s="155"/>
      <c r="D109" s="156"/>
      <c r="E109" s="92"/>
      <c r="F109" s="92"/>
      <c r="G109" s="92"/>
      <c r="H109" s="92"/>
      <c r="I109" s="92"/>
      <c r="J109" s="92"/>
      <c r="K109" s="92"/>
      <c r="L109" s="9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92">
        <v>98</v>
      </c>
      <c r="C110" s="155"/>
      <c r="D110" s="156"/>
      <c r="E110" s="92"/>
      <c r="F110" s="92"/>
      <c r="G110" s="92"/>
      <c r="H110" s="92"/>
      <c r="I110" s="92"/>
      <c r="J110" s="92"/>
      <c r="K110" s="92"/>
      <c r="L110" s="92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92">
        <v>99</v>
      </c>
      <c r="C111" s="155"/>
      <c r="D111" s="156"/>
      <c r="E111" s="92"/>
      <c r="F111" s="92"/>
      <c r="G111" s="92"/>
      <c r="H111" s="92"/>
      <c r="I111" s="92"/>
      <c r="J111" s="92"/>
      <c r="K111" s="92"/>
      <c r="L111" s="92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92">
        <v>100</v>
      </c>
      <c r="C112" s="155"/>
      <c r="D112" s="156"/>
      <c r="E112" s="92"/>
      <c r="F112" s="92"/>
      <c r="G112" s="92"/>
      <c r="H112" s="92"/>
      <c r="I112" s="92"/>
      <c r="J112" s="92"/>
      <c r="K112" s="92"/>
      <c r="L112" s="92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44"/>
      <c r="D113" s="145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44"/>
      <c r="D114" s="145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44"/>
      <c r="D115" s="14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44"/>
      <c r="D116" s="145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44"/>
      <c r="D117" s="14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44"/>
      <c r="D118" s="145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44"/>
      <c r="D119" s="145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44"/>
      <c r="D120" s="145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44"/>
      <c r="D121" s="145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44"/>
      <c r="D122" s="145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44"/>
      <c r="D123" s="145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44"/>
      <c r="D124" s="145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44"/>
      <c r="D125" s="145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44"/>
      <c r="D126" s="145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44"/>
      <c r="D127" s="145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44"/>
      <c r="D128" s="145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44"/>
      <c r="D129" s="145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44"/>
      <c r="D130" s="145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44"/>
      <c r="D131" s="145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44"/>
      <c r="D132" s="145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44"/>
      <c r="D133" s="145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44"/>
      <c r="D134" s="145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44"/>
      <c r="D135" s="145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44"/>
      <c r="D136" s="145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44"/>
      <c r="D137" s="145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44"/>
      <c r="D138" s="145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44"/>
      <c r="D139" s="145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44"/>
      <c r="D140" s="145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44"/>
      <c r="D141" s="145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44"/>
      <c r="D142" s="145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44"/>
      <c r="D143" s="145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44"/>
      <c r="D144" s="145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44"/>
      <c r="D145" s="145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44"/>
      <c r="D146" s="145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44"/>
      <c r="D147" s="145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44"/>
      <c r="D148" s="145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44"/>
      <c r="D149" s="145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44"/>
      <c r="D150" s="145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44"/>
      <c r="D151" s="145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44"/>
      <c r="D152" s="145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44"/>
      <c r="D153" s="145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44"/>
      <c r="D154" s="145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44"/>
      <c r="D155" s="145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44"/>
      <c r="D156" s="145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44"/>
      <c r="D157" s="145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44"/>
      <c r="D158" s="145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44"/>
      <c r="D159" s="145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44"/>
      <c r="D160" s="145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44"/>
      <c r="D161" s="145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44"/>
      <c r="D162" s="145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44"/>
      <c r="D163" s="145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44"/>
      <c r="D164" s="145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44"/>
      <c r="D165" s="145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44"/>
      <c r="D166" s="145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44"/>
      <c r="D167" s="145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44"/>
      <c r="D168" s="145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44"/>
      <c r="D169" s="145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44"/>
      <c r="D170" s="145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44"/>
      <c r="D171" s="145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44"/>
      <c r="D172" s="145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44"/>
      <c r="D173" s="145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44"/>
      <c r="D174" s="145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44"/>
      <c r="D175" s="145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44"/>
      <c r="D176" s="145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44"/>
      <c r="D177" s="145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44"/>
      <c r="D178" s="145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44"/>
      <c r="D179" s="145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44"/>
      <c r="D180" s="145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44"/>
      <c r="D181" s="145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44"/>
      <c r="D182" s="145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44"/>
      <c r="D183" s="145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44"/>
      <c r="D184" s="145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44"/>
      <c r="D185" s="145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44"/>
      <c r="D186" s="145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44"/>
      <c r="D187" s="145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44"/>
      <c r="D188" s="145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44"/>
      <c r="D189" s="145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44"/>
      <c r="D190" s="145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44"/>
      <c r="D191" s="145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44"/>
      <c r="D192" s="145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44"/>
      <c r="D193" s="145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44"/>
      <c r="D194" s="145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44"/>
      <c r="D195" s="145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44"/>
      <c r="D196" s="145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44"/>
      <c r="D197" s="145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44"/>
      <c r="D198" s="145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44"/>
      <c r="D199" s="145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44"/>
      <c r="D200" s="145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44"/>
      <c r="D201" s="145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44"/>
      <c r="D202" s="145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44"/>
      <c r="D203" s="145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44"/>
      <c r="D204" s="145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44"/>
      <c r="D205" s="145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44"/>
      <c r="D206" s="145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44"/>
      <c r="D207" s="145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44"/>
      <c r="D208" s="145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44"/>
      <c r="D209" s="145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44"/>
      <c r="D210" s="145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44"/>
      <c r="D211" s="145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44"/>
      <c r="D212" s="145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44"/>
      <c r="D213" s="145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44"/>
      <c r="D214" s="145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44"/>
      <c r="D215" s="145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44"/>
      <c r="D216" s="145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44"/>
      <c r="D217" s="145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44"/>
      <c r="D218" s="145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44"/>
      <c r="D219" s="145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44"/>
      <c r="D220" s="145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44"/>
      <c r="D221" s="145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44"/>
      <c r="D222" s="145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44"/>
      <c r="D223" s="145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44"/>
      <c r="D224" s="145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44"/>
      <c r="D225" s="145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44"/>
      <c r="D226" s="145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44"/>
      <c r="D227" s="145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44"/>
      <c r="D228" s="145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44"/>
      <c r="D229" s="145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44"/>
      <c r="D230" s="145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44"/>
      <c r="D231" s="145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44"/>
      <c r="D232" s="145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44"/>
      <c r="D233" s="145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44"/>
      <c r="D234" s="145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44"/>
      <c r="D235" s="145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44"/>
      <c r="D236" s="145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44"/>
      <c r="D237" s="145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44"/>
      <c r="D238" s="145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44"/>
      <c r="D239" s="145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44"/>
      <c r="D240" s="145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44"/>
      <c r="D241" s="145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44"/>
      <c r="D242" s="145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44"/>
      <c r="D243" s="145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44"/>
      <c r="D244" s="145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44"/>
      <c r="D245" s="145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44"/>
      <c r="D246" s="145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44"/>
      <c r="D247" s="145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44"/>
      <c r="D248" s="145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44"/>
      <c r="D249" s="145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44"/>
      <c r="D250" s="145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44"/>
      <c r="D251" s="145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44"/>
      <c r="D252" s="145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44"/>
      <c r="D253" s="145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44"/>
      <c r="D254" s="145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44"/>
      <c r="D255" s="145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44"/>
      <c r="D256" s="145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44"/>
      <c r="D257" s="145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44"/>
      <c r="D258" s="145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44"/>
      <c r="D259" s="145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44"/>
      <c r="D260" s="145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44"/>
      <c r="D261" s="145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44"/>
      <c r="D262" s="145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44"/>
      <c r="D263" s="145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44"/>
      <c r="D264" s="145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44"/>
      <c r="D265" s="145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44"/>
      <c r="D266" s="145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44"/>
      <c r="D267" s="145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44"/>
      <c r="D268" s="145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44"/>
      <c r="D269" s="145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44"/>
      <c r="D270" s="145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44"/>
      <c r="D271" s="145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44"/>
      <c r="D272" s="145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44"/>
      <c r="D273" s="145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44"/>
      <c r="D274" s="145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44"/>
      <c r="D275" s="145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44"/>
      <c r="D276" s="145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44"/>
      <c r="D277" s="145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44"/>
      <c r="D278" s="145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44"/>
      <c r="D279" s="145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44"/>
      <c r="D280" s="145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44"/>
      <c r="D281" s="145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44"/>
      <c r="D282" s="145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44"/>
      <c r="D283" s="145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44"/>
      <c r="D284" s="145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44"/>
      <c r="D285" s="145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44"/>
      <c r="D286" s="145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44"/>
      <c r="D287" s="145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44"/>
      <c r="D288" s="145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44"/>
      <c r="D289" s="145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44"/>
      <c r="D290" s="145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44"/>
      <c r="D291" s="145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44"/>
      <c r="D292" s="145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44"/>
      <c r="D293" s="145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44"/>
      <c r="D294" s="145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44"/>
      <c r="D295" s="145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44"/>
      <c r="D296" s="145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44"/>
      <c r="D297" s="145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44"/>
      <c r="D298" s="145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44"/>
      <c r="D299" s="145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44"/>
      <c r="D300" s="145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44"/>
      <c r="D301" s="145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44"/>
      <c r="D302" s="145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44"/>
      <c r="D303" s="145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44"/>
      <c r="D304" s="145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44"/>
      <c r="D305" s="145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44"/>
      <c r="D306" s="145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44"/>
      <c r="D307" s="145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44"/>
      <c r="D308" s="145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44"/>
      <c r="D309" s="145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44"/>
      <c r="D310" s="145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44"/>
      <c r="D311" s="145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44"/>
      <c r="D312" s="145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44"/>
      <c r="D313" s="145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44"/>
      <c r="D314" s="145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44"/>
      <c r="D315" s="145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44"/>
      <c r="D316" s="145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44"/>
      <c r="D317" s="145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44"/>
      <c r="D318" s="145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44"/>
      <c r="D319" s="145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44"/>
      <c r="D320" s="145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44"/>
      <c r="D321" s="145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44"/>
      <c r="D322" s="145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44"/>
      <c r="D323" s="145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44"/>
      <c r="D324" s="145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44"/>
      <c r="D325" s="145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44"/>
      <c r="D326" s="145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44"/>
      <c r="D327" s="145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44"/>
      <c r="D328" s="145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44"/>
      <c r="D329" s="145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44"/>
      <c r="D330" s="145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44"/>
      <c r="D331" s="145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44"/>
      <c r="D332" s="145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44"/>
      <c r="D333" s="145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44"/>
      <c r="D334" s="145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44"/>
      <c r="D335" s="145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44"/>
      <c r="D336" s="145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44"/>
      <c r="D337" s="145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44"/>
      <c r="D338" s="145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44"/>
      <c r="D339" s="145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44"/>
      <c r="D340" s="145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44"/>
      <c r="D341" s="145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44"/>
      <c r="D342" s="145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44"/>
      <c r="D343" s="145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44"/>
      <c r="D344" s="145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44"/>
      <c r="D345" s="145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44"/>
      <c r="D346" s="145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44"/>
      <c r="D347" s="145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44"/>
      <c r="D348" s="145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44"/>
      <c r="D349" s="145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44"/>
      <c r="D350" s="145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44"/>
      <c r="D351" s="145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44"/>
      <c r="D352" s="145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44"/>
      <c r="D353" s="145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44"/>
      <c r="D354" s="145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44"/>
      <c r="D355" s="145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44"/>
      <c r="D356" s="145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44"/>
      <c r="D357" s="145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44"/>
      <c r="D358" s="145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44"/>
      <c r="D359" s="145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44"/>
      <c r="D360" s="145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44"/>
      <c r="D361" s="145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44"/>
      <c r="D362" s="145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44"/>
      <c r="D363" s="145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44"/>
      <c r="D364" s="145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44"/>
      <c r="D365" s="145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44"/>
      <c r="D366" s="145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44"/>
      <c r="D367" s="145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44"/>
      <c r="D368" s="145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44"/>
      <c r="D369" s="145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44"/>
      <c r="D370" s="145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44"/>
      <c r="D371" s="145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44"/>
      <c r="D372" s="145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44"/>
      <c r="D373" s="145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44"/>
      <c r="D374" s="145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44"/>
      <c r="D375" s="145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44"/>
      <c r="D376" s="145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44"/>
      <c r="D377" s="145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44"/>
      <c r="D378" s="145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44"/>
      <c r="D379" s="145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44"/>
      <c r="D380" s="145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44"/>
      <c r="D381" s="145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44"/>
      <c r="D382" s="145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44"/>
      <c r="D383" s="145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44"/>
      <c r="D384" s="145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44"/>
      <c r="D385" s="145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44"/>
      <c r="D386" s="145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44"/>
      <c r="D387" s="145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44"/>
      <c r="D388" s="145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44"/>
      <c r="D389" s="145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44"/>
      <c r="D390" s="145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44"/>
      <c r="D391" s="145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44"/>
      <c r="D392" s="145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44"/>
      <c r="D393" s="145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44"/>
      <c r="D394" s="145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44"/>
      <c r="D395" s="145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44"/>
      <c r="D396" s="145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44"/>
      <c r="D397" s="145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44"/>
      <c r="D398" s="145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44"/>
      <c r="D399" s="145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44"/>
      <c r="D400" s="145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44"/>
      <c r="D401" s="145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44"/>
      <c r="D402" s="145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44"/>
      <c r="D403" s="145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44"/>
      <c r="D404" s="145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44"/>
      <c r="D405" s="145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44"/>
      <c r="D406" s="145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44"/>
      <c r="D407" s="145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44"/>
      <c r="D408" s="145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44"/>
      <c r="D409" s="145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44"/>
      <c r="D410" s="145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44"/>
      <c r="D411" s="145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44"/>
      <c r="D412" s="145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44"/>
      <c r="D413" s="145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44"/>
      <c r="D414" s="145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44"/>
      <c r="D415" s="145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44"/>
      <c r="D416" s="145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44"/>
      <c r="D417" s="145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44"/>
      <c r="D418" s="145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44"/>
      <c r="D419" s="145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44"/>
      <c r="D420" s="145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44"/>
      <c r="D421" s="145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44"/>
      <c r="D422" s="145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44"/>
      <c r="D423" s="145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44"/>
      <c r="D424" s="145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44"/>
      <c r="D425" s="145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44"/>
      <c r="D426" s="145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44"/>
      <c r="D427" s="145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44"/>
      <c r="D428" s="145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44"/>
      <c r="D429" s="145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44"/>
      <c r="D430" s="145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44"/>
      <c r="D431" s="145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44"/>
      <c r="D432" s="145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44"/>
      <c r="D433" s="145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44"/>
      <c r="D434" s="145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44"/>
      <c r="D435" s="145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44"/>
      <c r="D436" s="145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44"/>
      <c r="D437" s="145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44"/>
      <c r="D438" s="145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44"/>
      <c r="D439" s="145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44"/>
      <c r="D440" s="145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44"/>
      <c r="D441" s="145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44"/>
      <c r="D442" s="145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44"/>
      <c r="D443" s="145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44"/>
      <c r="D444" s="145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44"/>
      <c r="D445" s="145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44"/>
      <c r="D446" s="145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44"/>
      <c r="D447" s="145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44"/>
      <c r="D448" s="145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44"/>
      <c r="D449" s="145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44"/>
      <c r="D450" s="145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44"/>
      <c r="D451" s="145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44"/>
      <c r="D452" s="145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44"/>
      <c r="D453" s="145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44"/>
      <c r="D454" s="145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44"/>
      <c r="D455" s="145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44"/>
      <c r="D456" s="145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44"/>
      <c r="D457" s="145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44"/>
      <c r="D458" s="145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44"/>
      <c r="D459" s="145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44"/>
      <c r="D460" s="145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44"/>
      <c r="D461" s="145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44"/>
      <c r="D462" s="145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44"/>
      <c r="D463" s="145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44"/>
      <c r="D464" s="145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44"/>
      <c r="D465" s="145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44"/>
      <c r="D466" s="145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44"/>
      <c r="D467" s="145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44"/>
      <c r="D468" s="145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44"/>
      <c r="D469" s="145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44"/>
      <c r="D470" s="145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44"/>
      <c r="D471" s="145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44"/>
      <c r="D472" s="145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44"/>
      <c r="D473" s="145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44"/>
      <c r="D474" s="145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44"/>
      <c r="D475" s="145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44"/>
      <c r="D476" s="145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44"/>
      <c r="D477" s="145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44"/>
      <c r="D478" s="145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44"/>
      <c r="D479" s="145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44"/>
      <c r="D480" s="145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44"/>
      <c r="D481" s="145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44"/>
      <c r="D482" s="145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44"/>
      <c r="D483" s="145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44"/>
      <c r="D484" s="145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44"/>
      <c r="D485" s="145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44"/>
      <c r="D486" s="145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44"/>
      <c r="D487" s="145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44"/>
      <c r="D488" s="145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44"/>
      <c r="D489" s="145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44"/>
      <c r="D490" s="145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44"/>
      <c r="D491" s="145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44"/>
      <c r="D492" s="145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44"/>
      <c r="D493" s="145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44"/>
      <c r="D494" s="145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44"/>
      <c r="D495" s="145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44"/>
      <c r="D496" s="145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44"/>
      <c r="D497" s="145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44"/>
      <c r="D498" s="145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44"/>
      <c r="D499" s="145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44"/>
      <c r="D500" s="145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44"/>
      <c r="D501" s="145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44"/>
      <c r="D502" s="145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44"/>
      <c r="D503" s="145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44"/>
      <c r="D504" s="145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44"/>
      <c r="D505" s="145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44"/>
      <c r="D506" s="145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44"/>
      <c r="D507" s="145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44"/>
      <c r="D508" s="145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44"/>
      <c r="D509" s="145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44"/>
      <c r="D510" s="145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44"/>
      <c r="D511" s="145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44"/>
      <c r="D512" s="145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44"/>
      <c r="D513" s="145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44"/>
      <c r="D514" s="145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44"/>
      <c r="D515" s="145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44"/>
      <c r="D516" s="145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44"/>
      <c r="D517" s="145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44"/>
      <c r="D518" s="145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44"/>
      <c r="D519" s="145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44"/>
      <c r="D520" s="145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44"/>
      <c r="D521" s="145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44"/>
      <c r="D522" s="145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44"/>
      <c r="D523" s="145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44"/>
      <c r="D524" s="145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44"/>
      <c r="D525" s="145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44"/>
      <c r="D526" s="145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44"/>
      <c r="D527" s="145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44"/>
      <c r="D528" s="145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44"/>
      <c r="D529" s="145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44"/>
      <c r="D530" s="145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44"/>
      <c r="D531" s="145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44"/>
      <c r="D532" s="145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44"/>
      <c r="D533" s="145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44"/>
      <c r="D534" s="145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44"/>
      <c r="D535" s="145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44"/>
      <c r="D536" s="145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44"/>
      <c r="D537" s="145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44"/>
      <c r="D538" s="145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44"/>
      <c r="D539" s="145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44"/>
      <c r="D540" s="145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44"/>
      <c r="D541" s="145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44"/>
      <c r="D542" s="145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44"/>
      <c r="D543" s="145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44"/>
      <c r="D544" s="145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44"/>
      <c r="D545" s="145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44"/>
      <c r="D546" s="145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44"/>
      <c r="D547" s="145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44"/>
      <c r="D548" s="145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44"/>
      <c r="D549" s="145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44"/>
      <c r="D550" s="145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44"/>
      <c r="D551" s="145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44"/>
      <c r="D552" s="145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44"/>
      <c r="D553" s="145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44"/>
      <c r="D554" s="145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44"/>
      <c r="D555" s="145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44"/>
      <c r="D556" s="145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44"/>
      <c r="D557" s="145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44"/>
      <c r="D558" s="145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44"/>
      <c r="D559" s="145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44"/>
      <c r="D560" s="145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44"/>
      <c r="D561" s="145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44"/>
      <c r="D562" s="145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44"/>
      <c r="D563" s="145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44"/>
      <c r="D564" s="145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44"/>
      <c r="D565" s="145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44"/>
      <c r="D566" s="145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44"/>
      <c r="D567" s="145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44"/>
      <c r="D568" s="145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44"/>
      <c r="D569" s="145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44"/>
      <c r="D570" s="145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44"/>
      <c r="D571" s="145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44"/>
      <c r="D572" s="145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44"/>
      <c r="D573" s="145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44"/>
      <c r="D574" s="145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44"/>
      <c r="D575" s="145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44"/>
      <c r="D576" s="145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44"/>
      <c r="D577" s="145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44"/>
      <c r="D578" s="145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44"/>
      <c r="D579" s="145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44"/>
      <c r="D580" s="145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44"/>
      <c r="D581" s="145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44"/>
      <c r="D582" s="145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44"/>
      <c r="D583" s="145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44"/>
      <c r="D584" s="145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44"/>
      <c r="D585" s="145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44"/>
      <c r="D586" s="145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44"/>
      <c r="D587" s="145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44"/>
      <c r="D588" s="145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44"/>
      <c r="D589" s="145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44"/>
      <c r="D590" s="145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44"/>
      <c r="D591" s="145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44"/>
      <c r="D592" s="145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44"/>
      <c r="D593" s="145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44"/>
      <c r="D594" s="145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44"/>
      <c r="D595" s="145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44"/>
      <c r="D596" s="145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44"/>
      <c r="D597" s="145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44"/>
      <c r="D598" s="145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44"/>
      <c r="D599" s="145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44"/>
      <c r="D600" s="145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44"/>
      <c r="D601" s="145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44"/>
      <c r="D602" s="145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44"/>
      <c r="D603" s="145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44"/>
      <c r="D604" s="145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44"/>
      <c r="D605" s="145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44"/>
      <c r="D606" s="145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44"/>
      <c r="D607" s="145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44"/>
      <c r="D608" s="145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44"/>
      <c r="D609" s="145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44"/>
      <c r="D610" s="145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44"/>
      <c r="D611" s="145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44"/>
      <c r="D612" s="145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44"/>
      <c r="D613" s="145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44"/>
      <c r="D614" s="145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44"/>
      <c r="D615" s="145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44"/>
      <c r="D616" s="145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44"/>
      <c r="D617" s="145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44"/>
      <c r="D618" s="145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44"/>
      <c r="D619" s="145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44"/>
      <c r="D620" s="145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44"/>
      <c r="D621" s="145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44"/>
      <c r="D622" s="145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44"/>
      <c r="D623" s="145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44"/>
      <c r="D624" s="145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44"/>
      <c r="D625" s="145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44"/>
      <c r="D626" s="145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44"/>
      <c r="D627" s="145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44"/>
      <c r="D628" s="145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44"/>
      <c r="D629" s="145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44"/>
      <c r="D630" s="145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44"/>
      <c r="D631" s="145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44"/>
      <c r="D632" s="145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44"/>
      <c r="D633" s="145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44"/>
      <c r="D634" s="145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44"/>
      <c r="D635" s="145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44"/>
      <c r="D636" s="145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44"/>
      <c r="D637" s="145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44"/>
      <c r="D638" s="145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44"/>
      <c r="D639" s="145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44"/>
      <c r="D640" s="145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44"/>
      <c r="D641" s="145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44"/>
      <c r="D642" s="145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44"/>
      <c r="D643" s="145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44"/>
      <c r="D644" s="145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44"/>
      <c r="D645" s="145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44"/>
      <c r="D646" s="145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44"/>
      <c r="D647" s="145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44"/>
      <c r="D648" s="145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44"/>
      <c r="D649" s="145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44"/>
      <c r="D650" s="145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44"/>
      <c r="D651" s="145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44"/>
      <c r="D652" s="145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44"/>
      <c r="D653" s="145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44"/>
      <c r="D654" s="145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44"/>
      <c r="D655" s="145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44"/>
      <c r="D656" s="145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44"/>
      <c r="D657" s="145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44"/>
      <c r="D658" s="145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44"/>
      <c r="D659" s="145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44"/>
      <c r="D660" s="145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44"/>
      <c r="D661" s="145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44"/>
      <c r="D662" s="145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44"/>
      <c r="D663" s="145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44"/>
      <c r="D664" s="145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44"/>
      <c r="D665" s="145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44"/>
      <c r="D666" s="145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44"/>
      <c r="D667" s="145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44"/>
      <c r="D668" s="145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44"/>
      <c r="D669" s="145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44"/>
      <c r="D670" s="145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44"/>
      <c r="D671" s="145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44"/>
      <c r="D672" s="145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44"/>
      <c r="D673" s="145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44"/>
      <c r="D674" s="145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44"/>
      <c r="D675" s="145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44"/>
      <c r="D676" s="145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44"/>
      <c r="D677" s="145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44"/>
      <c r="D678" s="145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44"/>
      <c r="D679" s="145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44"/>
      <c r="D680" s="145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44"/>
      <c r="D681" s="145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44"/>
      <c r="D682" s="145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44"/>
      <c r="D683" s="145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44"/>
      <c r="D684" s="145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44"/>
      <c r="D685" s="145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44"/>
      <c r="D686" s="145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44"/>
      <c r="D687" s="145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44"/>
      <c r="D688" s="145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44"/>
      <c r="D689" s="145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44"/>
      <c r="D690" s="145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44"/>
      <c r="D691" s="145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44"/>
      <c r="D692" s="145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44"/>
      <c r="D693" s="145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44"/>
      <c r="D694" s="145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44"/>
      <c r="D695" s="145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44"/>
      <c r="D696" s="145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44"/>
      <c r="D697" s="145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44"/>
      <c r="D698" s="145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44"/>
      <c r="D699" s="145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44"/>
      <c r="D700" s="145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44"/>
      <c r="D701" s="145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44"/>
      <c r="D702" s="145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44"/>
      <c r="D703" s="145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44"/>
      <c r="D704" s="145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44"/>
      <c r="D705" s="145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44"/>
      <c r="D706" s="145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44"/>
      <c r="D707" s="145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44"/>
      <c r="D708" s="145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44"/>
      <c r="D709" s="145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44"/>
      <c r="D710" s="145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44"/>
      <c r="D711" s="145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44"/>
      <c r="D712" s="145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44"/>
      <c r="D713" s="145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44"/>
      <c r="D714" s="145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44"/>
      <c r="D715" s="145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44"/>
      <c r="D716" s="145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44"/>
      <c r="D717" s="145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44"/>
      <c r="D718" s="145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44"/>
      <c r="D719" s="145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44"/>
      <c r="D720" s="145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44"/>
      <c r="D721" s="145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44"/>
      <c r="D722" s="145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44"/>
      <c r="D723" s="145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44"/>
      <c r="D724" s="145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44"/>
      <c r="D725" s="145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44"/>
      <c r="D726" s="145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44"/>
      <c r="D727" s="145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44"/>
      <c r="D728" s="145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44"/>
      <c r="D729" s="145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44"/>
      <c r="D730" s="145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44"/>
      <c r="D731" s="145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44"/>
      <c r="D732" s="145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44"/>
      <c r="D733" s="145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44"/>
      <c r="D734" s="145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44"/>
      <c r="D735" s="145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44"/>
      <c r="D736" s="145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44"/>
      <c r="D737" s="145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44"/>
      <c r="D738" s="145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44"/>
      <c r="D739" s="145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44"/>
      <c r="D740" s="145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44"/>
      <c r="D741" s="145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44"/>
      <c r="D742" s="145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44"/>
      <c r="D743" s="145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44"/>
      <c r="D744" s="145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44"/>
      <c r="D745" s="145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44"/>
      <c r="D746" s="145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44"/>
      <c r="D747" s="145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44"/>
      <c r="D748" s="145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44"/>
      <c r="D749" s="145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44"/>
      <c r="D750" s="145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44"/>
      <c r="D751" s="145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44"/>
      <c r="D752" s="145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44"/>
      <c r="D753" s="145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44"/>
      <c r="D754" s="145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44"/>
      <c r="D755" s="145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44"/>
      <c r="D756" s="145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44"/>
      <c r="D757" s="145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44"/>
      <c r="D758" s="145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44"/>
      <c r="D759" s="145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44"/>
      <c r="D760" s="145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44"/>
      <c r="D761" s="145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44"/>
      <c r="D762" s="145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44"/>
      <c r="D763" s="145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44"/>
      <c r="D764" s="145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44"/>
      <c r="D765" s="145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44"/>
      <c r="D766" s="145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44"/>
      <c r="D767" s="145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44"/>
      <c r="D768" s="145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44"/>
      <c r="D769" s="145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44"/>
      <c r="D770" s="145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44"/>
      <c r="D771" s="145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44"/>
      <c r="D772" s="145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44"/>
      <c r="D773" s="145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44"/>
      <c r="D774" s="145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44"/>
      <c r="D775" s="145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44"/>
      <c r="D776" s="145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44"/>
      <c r="D777" s="145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44"/>
      <c r="D778" s="145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44"/>
      <c r="D779" s="145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44"/>
      <c r="D780" s="145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44"/>
      <c r="D781" s="145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44"/>
      <c r="D782" s="145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44"/>
      <c r="D783" s="145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44"/>
      <c r="D784" s="145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44"/>
      <c r="D785" s="145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44"/>
      <c r="D786" s="145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44"/>
      <c r="D787" s="145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44"/>
      <c r="D788" s="145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44"/>
      <c r="D789" s="145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44"/>
      <c r="D790" s="145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44"/>
      <c r="D791" s="145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44"/>
      <c r="D792" s="145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44"/>
      <c r="D793" s="145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44"/>
      <c r="D794" s="145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44"/>
      <c r="D795" s="145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44"/>
      <c r="D796" s="145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44"/>
      <c r="D797" s="145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44"/>
      <c r="D798" s="145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44"/>
      <c r="D799" s="145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44"/>
      <c r="D800" s="145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44"/>
      <c r="D801" s="145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44"/>
      <c r="D802" s="145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44"/>
      <c r="D803" s="145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44"/>
      <c r="D804" s="145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44"/>
      <c r="D805" s="145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44"/>
      <c r="D806" s="145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44"/>
      <c r="D807" s="145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44"/>
      <c r="D808" s="145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44"/>
      <c r="D809" s="145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44"/>
      <c r="D810" s="145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44"/>
      <c r="D811" s="145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44"/>
      <c r="D812" s="145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44"/>
      <c r="D813" s="145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44"/>
      <c r="D814" s="145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44"/>
      <c r="D815" s="145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44"/>
      <c r="D816" s="145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44"/>
      <c r="D817" s="145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44"/>
      <c r="D818" s="145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44"/>
      <c r="D819" s="145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44"/>
      <c r="D820" s="145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44"/>
      <c r="D821" s="145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44"/>
      <c r="D822" s="145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44"/>
      <c r="D823" s="145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44"/>
      <c r="D824" s="145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44"/>
      <c r="D825" s="145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44"/>
      <c r="D826" s="145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44"/>
      <c r="D827" s="145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44"/>
      <c r="D828" s="145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44"/>
      <c r="D829" s="145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44"/>
      <c r="D830" s="145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44"/>
      <c r="D831" s="145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44"/>
      <c r="D832" s="145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44"/>
      <c r="D833" s="145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44"/>
      <c r="D834" s="145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44"/>
      <c r="D835" s="145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44"/>
      <c r="D836" s="145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44"/>
      <c r="D837" s="145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44"/>
      <c r="D838" s="145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44"/>
      <c r="D839" s="145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44"/>
      <c r="D840" s="145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44"/>
      <c r="D841" s="145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44"/>
      <c r="D842" s="145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44"/>
      <c r="D843" s="145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44"/>
      <c r="D844" s="145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44"/>
      <c r="D845" s="145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44"/>
      <c r="D846" s="145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44"/>
      <c r="D847" s="145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44"/>
      <c r="D848" s="145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44"/>
      <c r="D849" s="145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44"/>
      <c r="D850" s="145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44"/>
      <c r="D851" s="145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44"/>
      <c r="D852" s="145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44"/>
      <c r="D853" s="145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44"/>
      <c r="D854" s="145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44"/>
      <c r="D855" s="145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44"/>
      <c r="D856" s="145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44"/>
      <c r="D857" s="145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44"/>
      <c r="D858" s="145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44"/>
      <c r="D859" s="145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44"/>
      <c r="D860" s="145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44"/>
      <c r="D861" s="145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44"/>
      <c r="D862" s="145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44"/>
      <c r="D863" s="145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44"/>
      <c r="D864" s="145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44"/>
      <c r="D865" s="145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44"/>
      <c r="D866" s="145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44"/>
      <c r="D867" s="145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44"/>
      <c r="D868" s="145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44"/>
      <c r="D869" s="145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44"/>
      <c r="D870" s="145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44"/>
      <c r="D871" s="145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44"/>
      <c r="D872" s="145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44"/>
      <c r="D873" s="145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44"/>
      <c r="D874" s="145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44"/>
      <c r="D875" s="145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44"/>
      <c r="D876" s="145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44"/>
      <c r="D877" s="145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44"/>
      <c r="D878" s="145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44"/>
      <c r="D879" s="145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44"/>
      <c r="D880" s="145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44"/>
      <c r="D881" s="145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44"/>
      <c r="D882" s="145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44"/>
      <c r="D883" s="145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44"/>
      <c r="D884" s="145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44"/>
      <c r="D885" s="145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44"/>
      <c r="D886" s="145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44"/>
      <c r="D887" s="145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44"/>
      <c r="D888" s="145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44"/>
      <c r="D889" s="145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44"/>
      <c r="D890" s="145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44"/>
      <c r="D891" s="145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44"/>
      <c r="D892" s="145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44"/>
      <c r="D893" s="145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44"/>
      <c r="D894" s="145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44"/>
      <c r="D895" s="145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44"/>
      <c r="D896" s="145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44"/>
      <c r="D897" s="145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44"/>
      <c r="D898" s="145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44"/>
      <c r="D899" s="145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44"/>
      <c r="D900" s="145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44"/>
      <c r="D901" s="145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44"/>
      <c r="D902" s="145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44"/>
      <c r="D903" s="145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44"/>
      <c r="D904" s="145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44"/>
      <c r="D905" s="145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44"/>
      <c r="D906" s="145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44"/>
      <c r="D907" s="145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44"/>
      <c r="D908" s="145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44"/>
      <c r="D909" s="145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44"/>
      <c r="D910" s="145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44"/>
      <c r="D911" s="145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44"/>
      <c r="D912" s="145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44"/>
      <c r="D913" s="145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44"/>
      <c r="D914" s="145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44"/>
      <c r="D915" s="145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44"/>
      <c r="D916" s="145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44"/>
      <c r="D917" s="145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44"/>
      <c r="D918" s="145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44"/>
      <c r="D919" s="145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44"/>
      <c r="D920" s="145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44"/>
      <c r="D921" s="145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44"/>
      <c r="D922" s="145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44"/>
      <c r="D923" s="145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44"/>
      <c r="D924" s="145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44"/>
      <c r="D925" s="145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44"/>
      <c r="D926" s="145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44"/>
      <c r="D927" s="145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44"/>
      <c r="D928" s="145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44"/>
      <c r="D929" s="145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44"/>
      <c r="D930" s="145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44"/>
      <c r="D931" s="145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44"/>
      <c r="D932" s="145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44"/>
      <c r="D933" s="145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44"/>
      <c r="D934" s="145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44"/>
      <c r="D935" s="145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44"/>
      <c r="D936" s="145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44"/>
      <c r="D937" s="145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44"/>
      <c r="D938" s="145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44"/>
      <c r="D939" s="145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44"/>
      <c r="D940" s="145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44"/>
      <c r="D941" s="145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44"/>
      <c r="D942" s="145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44"/>
      <c r="D943" s="145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44"/>
      <c r="D944" s="145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44"/>
      <c r="D945" s="145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44"/>
      <c r="D946" s="145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44"/>
      <c r="D947" s="145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44"/>
      <c r="D948" s="145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44"/>
      <c r="D949" s="145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44"/>
      <c r="D950" s="145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44"/>
      <c r="D951" s="145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44"/>
      <c r="D952" s="145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44"/>
      <c r="D953" s="145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44"/>
      <c r="D954" s="145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44"/>
      <c r="D955" s="145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44"/>
      <c r="D956" s="145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44"/>
      <c r="D957" s="145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44"/>
      <c r="D958" s="145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44"/>
      <c r="D959" s="145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44"/>
      <c r="D960" s="145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44"/>
      <c r="D961" s="145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44"/>
      <c r="D962" s="145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44"/>
      <c r="D963" s="145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44"/>
      <c r="D964" s="145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44"/>
      <c r="D965" s="145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44"/>
      <c r="D966" s="145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44"/>
      <c r="D967" s="145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44"/>
      <c r="D968" s="145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44"/>
      <c r="D969" s="145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44"/>
      <c r="D970" s="145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44"/>
      <c r="D971" s="145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44"/>
      <c r="D972" s="145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44"/>
      <c r="D973" s="145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44"/>
      <c r="D974" s="145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44"/>
      <c r="D975" s="145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44"/>
      <c r="D976" s="145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44"/>
      <c r="D977" s="145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44"/>
      <c r="D978" s="145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44"/>
      <c r="D979" s="145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44"/>
      <c r="D980" s="145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44"/>
      <c r="D981" s="145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44"/>
      <c r="D982" s="145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44"/>
      <c r="D983" s="145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44"/>
      <c r="D984" s="145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44"/>
      <c r="D985" s="145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44"/>
      <c r="D986" s="145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44"/>
      <c r="D987" s="145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44"/>
      <c r="D988" s="145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44"/>
      <c r="D989" s="145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44"/>
      <c r="D990" s="145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44"/>
      <c r="D991" s="145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44"/>
      <c r="D992" s="145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44"/>
      <c r="D993" s="145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44"/>
      <c r="D994" s="145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44"/>
      <c r="D995" s="145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44"/>
      <c r="D996" s="145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44"/>
      <c r="D997" s="145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44"/>
      <c r="D998" s="145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44"/>
      <c r="D999" s="145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44"/>
      <c r="D1000" s="145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">
    <mergeCell ref="C7:D7"/>
    <mergeCell ref="C8:D8"/>
    <mergeCell ref="C9:D9"/>
    <mergeCell ref="D1:E1"/>
    <mergeCell ref="B3:D3"/>
    <mergeCell ref="C4:D4"/>
    <mergeCell ref="C5:D5"/>
    <mergeCell ref="C6:D6"/>
  </mergeCells>
  <dataValidations count="3">
    <dataValidation type="list" allowBlank="1" showErrorMessage="1" sqref="G13:G112" xr:uid="{00000000-0002-0000-0700-000000000000}">
      <formula1>CONTENIDO</formula1>
    </dataValidation>
    <dataValidation type="list" allowBlank="1" showErrorMessage="1" sqref="F13:F112" xr:uid="{00000000-0002-0000-0700-000001000000}">
      <formula1>OBJETIVO</formula1>
    </dataValidation>
    <dataValidation type="list" allowBlank="1" showErrorMessage="1" sqref="E13:E112" xr:uid="{00000000-0002-0000-0700-000002000000}">
      <formula1>TEMA</formula1>
    </dataValidation>
  </dataValidations>
  <hyperlinks>
    <hyperlink ref="D1" r:id="rId1" xr:uid="{0FA1117C-B573-9B41-B632-094B0C71E2A0}"/>
  </hyperlinks>
  <pageMargins left="0.7" right="0.7" top="0.75" bottom="0.75" header="0" footer="0"/>
  <pageSetup orientation="landscape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000"/>
  <sheetViews>
    <sheetView workbookViewId="0">
      <selection activeCell="G20" sqref="G20"/>
    </sheetView>
  </sheetViews>
  <sheetFormatPr baseColWidth="10" defaultColWidth="11.1640625" defaultRowHeight="15" customHeight="1"/>
  <cols>
    <col min="1" max="1" width="32.83203125" customWidth="1"/>
    <col min="2" max="2" width="17.5" customWidth="1"/>
    <col min="3" max="3" width="24" customWidth="1"/>
    <col min="4" max="26" width="11" customWidth="1"/>
  </cols>
  <sheetData>
    <row r="1" spans="1:3" ht="15.75" customHeight="1">
      <c r="A1" s="88" t="s">
        <v>230</v>
      </c>
      <c r="B1" s="88" t="s">
        <v>231</v>
      </c>
      <c r="C1" s="88" t="s">
        <v>232</v>
      </c>
    </row>
    <row r="2" spans="1:3" ht="15.75" customHeight="1">
      <c r="A2" s="157" t="s">
        <v>238</v>
      </c>
      <c r="B2" s="157" t="s">
        <v>117</v>
      </c>
      <c r="C2" s="157" t="s">
        <v>239</v>
      </c>
    </row>
    <row r="3" spans="1:3" ht="15.75" customHeight="1">
      <c r="A3" s="157" t="s">
        <v>240</v>
      </c>
      <c r="B3" s="157" t="s">
        <v>114</v>
      </c>
      <c r="C3" s="157" t="s">
        <v>241</v>
      </c>
    </row>
    <row r="4" spans="1:3" ht="15.75" customHeight="1">
      <c r="A4" s="157" t="s">
        <v>242</v>
      </c>
      <c r="B4" s="157" t="s">
        <v>111</v>
      </c>
      <c r="C4" s="157" t="s">
        <v>243</v>
      </c>
    </row>
    <row r="5" spans="1:3" ht="15.75" customHeight="1">
      <c r="B5" s="157" t="s">
        <v>244</v>
      </c>
      <c r="C5" s="157" t="s">
        <v>245</v>
      </c>
    </row>
    <row r="6" spans="1:3" ht="15.75" customHeight="1">
      <c r="B6" s="157" t="s">
        <v>105</v>
      </c>
      <c r="C6" s="157" t="s">
        <v>246</v>
      </c>
    </row>
    <row r="7" spans="1:3" ht="15.75" customHeight="1"/>
    <row r="8" spans="1:3" ht="15.75" customHeight="1"/>
    <row r="9" spans="1:3" ht="15.75" customHeight="1"/>
    <row r="10" spans="1:3" ht="15.75" customHeight="1"/>
    <row r="11" spans="1:3" ht="15.75" customHeight="1"/>
    <row r="12" spans="1:3" ht="15.75" customHeight="1"/>
    <row r="13" spans="1:3" ht="15.75" customHeight="1"/>
    <row r="14" spans="1:3" ht="15.75" customHeight="1"/>
    <row r="15" spans="1:3" ht="15.75" customHeight="1"/>
    <row r="16" spans="1:3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1. ARQUETIPOS</vt:lpstr>
      <vt:lpstr>2. PROPUESTA DE VALOR</vt:lpstr>
      <vt:lpstr>3. IDEAS DE CONTENIDO</vt:lpstr>
      <vt:lpstr>4. PROCESO DE COMPRA EMBUDO</vt:lpstr>
      <vt:lpstr>5. METRICAS CLAVE</vt:lpstr>
      <vt:lpstr>6. PROYECCIÓN DE UNA CAMPAÑA</vt:lpstr>
      <vt:lpstr>7. INFO</vt:lpstr>
      <vt:lpstr>8. CALENDARIO EDITORIAL</vt:lpstr>
      <vt:lpstr>DATOS</vt:lpstr>
      <vt:lpstr>CONTENIDO</vt:lpstr>
      <vt:lpstr>OBJETIVO</vt:lpstr>
      <vt:lpstr>TEMA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2021-07-14T00:55:01Z</dcterms:created>
  <dcterms:modified xsi:type="dcterms:W3CDTF">2024-11-06T10:59:16Z</dcterms:modified>
</cp:coreProperties>
</file>